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87"/>
  <workbookPr defaultThemeVersion="124226"/>
  <mc:AlternateContent xmlns:mc="http://schemas.openxmlformats.org/markup-compatibility/2006">
    <mc:Choice Requires="x15">
      <x15ac:absPath xmlns:x15ac="http://schemas.microsoft.com/office/spreadsheetml/2010/11/ac" url="D:\AlistarL\Desktop\Lucru\OUG ajustare MIPE\Metodologie AMPOR\Varianata 29.07\Final\"/>
    </mc:Choice>
  </mc:AlternateContent>
  <xr:revisionPtr revIDLastSave="0" documentId="13_ncr:1_{D085D160-B5DA-417A-BA0F-6F8817B7489D}" xr6:coauthVersionLast="36" xr6:coauthVersionMax="47" xr10:uidLastSave="{00000000-0000-0000-0000-000000000000}"/>
  <bookViews>
    <workbookView xWindow="9555" yWindow="1245" windowWidth="28980" windowHeight="17460" activeTab="3" xr2:uid="{00000000-000D-0000-FFFF-FFFF00000000}"/>
  </bookViews>
  <sheets>
    <sheet name="1.3 Centralizator CR_CP" sheetId="9" r:id="rId1"/>
    <sheet name="1.2 Centralizator mat_echip" sheetId="7" r:id="rId2"/>
    <sheet name="Situatie plati RI" sheetId="10" r:id="rId3"/>
    <sheet name="Verif formula ajustare" sheetId="8" r:id="rId4"/>
    <sheet name="Sheet1" sheetId="11" r:id="rId5"/>
  </sheets>
  <calcPr calcId="191029"/>
</workbook>
</file>

<file path=xl/calcChain.xml><?xml version="1.0" encoding="utf-8"?>
<calcChain xmlns="http://schemas.openxmlformats.org/spreadsheetml/2006/main">
  <c r="Z29" i="9" l="1"/>
  <c r="D27" i="9" l="1"/>
  <c r="E27" i="9"/>
  <c r="F27" i="9"/>
  <c r="F28" i="9" s="1"/>
  <c r="F29" i="9" s="1"/>
  <c r="G27" i="9"/>
  <c r="H27" i="9"/>
  <c r="H28" i="9" s="1"/>
  <c r="H29" i="9" s="1"/>
  <c r="I27" i="9"/>
  <c r="J27" i="9"/>
  <c r="J28" i="9" s="1"/>
  <c r="J29" i="9" s="1"/>
  <c r="K27" i="9"/>
  <c r="K28" i="9" s="1"/>
  <c r="K29" i="9" s="1"/>
  <c r="L27" i="9"/>
  <c r="L28" i="9" s="1"/>
  <c r="L29" i="9" s="1"/>
  <c r="M27" i="9"/>
  <c r="M28" i="9" s="1"/>
  <c r="M29" i="9" s="1"/>
  <c r="N27" i="9"/>
  <c r="N28" i="9" s="1"/>
  <c r="N29" i="9" s="1"/>
  <c r="P27" i="9"/>
  <c r="Q27" i="9"/>
  <c r="R27" i="9"/>
  <c r="R28" i="9" s="1"/>
  <c r="T27" i="9"/>
  <c r="T28" i="9" s="1"/>
  <c r="T29" i="9" s="1"/>
  <c r="V27" i="9"/>
  <c r="W27" i="9"/>
  <c r="I28" i="9" l="1"/>
  <c r="I29" i="9"/>
  <c r="W28" i="9"/>
  <c r="V29" i="9" s="1"/>
  <c r="X27" i="9"/>
  <c r="W29" i="9" s="1"/>
  <c r="Y27" i="9"/>
  <c r="X29" i="9" s="1"/>
  <c r="V28" i="9"/>
  <c r="G28" i="9"/>
  <c r="G29" i="9" s="1"/>
  <c r="E28" i="9"/>
  <c r="E29" i="9" s="1"/>
  <c r="D28" i="9"/>
  <c r="D29" i="9" s="1"/>
  <c r="Q28" i="9"/>
  <c r="Q29" i="9" s="1"/>
  <c r="P28" i="9"/>
  <c r="P29" i="9" s="1"/>
  <c r="R29" i="9"/>
  <c r="D18" i="8"/>
  <c r="Z27" i="9" l="1"/>
  <c r="Y29" i="9" s="1"/>
  <c r="D19" i="8"/>
  <c r="D20" i="8" s="1"/>
</calcChain>
</file>

<file path=xl/sharedStrings.xml><?xml version="1.0" encoding="utf-8"?>
<sst xmlns="http://schemas.openxmlformats.org/spreadsheetml/2006/main" count="198" uniqueCount="157">
  <si>
    <t>ARHITECTURA</t>
  </si>
  <si>
    <t>TOTAL FARA TVA</t>
  </si>
  <si>
    <t>INFRASTRUCTURA</t>
  </si>
  <si>
    <t>BENEFICIAR:</t>
  </si>
  <si>
    <t xml:space="preserve">CONSTRUCTOR:S.C. </t>
  </si>
  <si>
    <t>OBIECTIV : E</t>
  </si>
  <si>
    <t>Utilaje, echipamente tehnologice si functionale care necesita montaj</t>
  </si>
  <si>
    <t>Utilaje, echipamente tehnologice si functionale care nu necesita montaj</t>
  </si>
  <si>
    <t>Dotari</t>
  </si>
  <si>
    <t>SL nr. ... / .........</t>
  </si>
  <si>
    <t>Nr. crt</t>
  </si>
  <si>
    <t>TOTAL CU TVA</t>
  </si>
  <si>
    <t>Formular F3/F4</t>
  </si>
  <si>
    <t>Fundatii</t>
  </si>
  <si>
    <t>Zidarie</t>
  </si>
  <si>
    <t>Sarpanta</t>
  </si>
  <si>
    <t>Fatada</t>
  </si>
  <si>
    <t>Pardoseli</t>
  </si>
  <si>
    <t>Finisaje</t>
  </si>
  <si>
    <t>INSTALATII ELECTRICE</t>
  </si>
  <si>
    <t>Inst. Interioare</t>
  </si>
  <si>
    <t>TVA</t>
  </si>
  <si>
    <t>aprilie 2021</t>
  </si>
  <si>
    <t>aprilie 2022</t>
  </si>
  <si>
    <t>martie 2022</t>
  </si>
  <si>
    <t xml:space="preserve">luna „n” </t>
  </si>
  <si>
    <t xml:space="preserve">Luna de referință </t>
  </si>
  <si>
    <t>BORDEROU CENTRALIZATOR MATERIAL F3 si echipamente F4</t>
  </si>
  <si>
    <t>Valoare material/echipament din deviz F3/F4</t>
  </si>
  <si>
    <r>
      <t>V</t>
    </r>
    <r>
      <rPr>
        <vertAlign val="subscript"/>
        <sz val="10"/>
        <color theme="1"/>
        <rFont val="Calibri"/>
        <family val="2"/>
        <scheme val="minor"/>
      </rPr>
      <t>apl</t>
    </r>
  </si>
  <si>
    <r>
      <t>V</t>
    </r>
    <r>
      <rPr>
        <vertAlign val="subscript"/>
        <sz val="10"/>
        <color theme="1"/>
        <rFont val="Calibri"/>
        <family val="2"/>
        <scheme val="minor"/>
      </rPr>
      <t>pl</t>
    </r>
  </si>
  <si>
    <r>
      <t>V</t>
    </r>
    <r>
      <rPr>
        <vertAlign val="subscript"/>
        <sz val="10"/>
        <color theme="1"/>
        <rFont val="Calibri"/>
        <family val="2"/>
        <scheme val="minor"/>
      </rPr>
      <t>m</t>
    </r>
  </si>
  <si>
    <r>
      <t>ICC</t>
    </r>
    <r>
      <rPr>
        <vertAlign val="subscript"/>
        <sz val="10"/>
        <color theme="1"/>
        <rFont val="Calibri"/>
        <family val="2"/>
        <scheme val="minor"/>
      </rPr>
      <t>mr</t>
    </r>
  </si>
  <si>
    <r>
      <t>ICC</t>
    </r>
    <r>
      <rPr>
        <vertAlign val="subscript"/>
        <sz val="10"/>
        <color theme="1"/>
        <rFont val="Calibri"/>
        <family val="2"/>
        <scheme val="minor"/>
      </rPr>
      <t>mlr</t>
    </r>
  </si>
  <si>
    <r>
      <t>ICC</t>
    </r>
    <r>
      <rPr>
        <vertAlign val="subscript"/>
        <sz val="10"/>
        <color theme="1"/>
        <rFont val="Calibri"/>
        <family val="2"/>
        <scheme val="minor"/>
      </rPr>
      <t>r</t>
    </r>
  </si>
  <si>
    <r>
      <t>ICC</t>
    </r>
    <r>
      <rPr>
        <vertAlign val="subscript"/>
        <sz val="10"/>
        <color theme="1"/>
        <rFont val="Calibri"/>
        <family val="2"/>
        <scheme val="minor"/>
      </rPr>
      <t>plr</t>
    </r>
  </si>
  <si>
    <r>
      <t>%</t>
    </r>
    <r>
      <rPr>
        <vertAlign val="subscript"/>
        <sz val="10"/>
        <color theme="1"/>
        <rFont val="Calibri"/>
        <family val="2"/>
        <scheme val="minor"/>
      </rPr>
      <t>av</t>
    </r>
  </si>
  <si>
    <r>
      <t>%</t>
    </r>
    <r>
      <rPr>
        <vertAlign val="subscript"/>
        <sz val="10"/>
        <color theme="1"/>
        <rFont val="Calibri"/>
        <family val="2"/>
        <scheme val="minor"/>
      </rPr>
      <t>p</t>
    </r>
  </si>
  <si>
    <r>
      <t>%</t>
    </r>
    <r>
      <rPr>
        <vertAlign val="subscript"/>
        <sz val="10"/>
        <color theme="1"/>
        <rFont val="Calibri"/>
        <family val="2"/>
        <scheme val="minor"/>
      </rPr>
      <t>cpm</t>
    </r>
  </si>
  <si>
    <t>* conform Borderou</t>
  </si>
  <si>
    <t>* se va evidenția daca s-a folosit indice provizoriu sau definitiv</t>
  </si>
  <si>
    <t>Procent ajustare</t>
  </si>
  <si>
    <t>Observație: se va completa similar și pentru alte formule de ajustare utilizate conform contract de achiziție</t>
  </si>
  <si>
    <r>
      <t>Valoarea platii solicitate - V</t>
    </r>
    <r>
      <rPr>
        <vertAlign val="subscript"/>
        <sz val="11"/>
        <color theme="1"/>
        <rFont val="Calibri"/>
        <family val="2"/>
        <scheme val="minor"/>
      </rPr>
      <t>pl</t>
    </r>
  </si>
  <si>
    <r>
      <t>Procent avans - %</t>
    </r>
    <r>
      <rPr>
        <vertAlign val="subscript"/>
        <sz val="11"/>
        <color theme="1"/>
        <rFont val="Calibri"/>
        <family val="2"/>
        <scheme val="minor"/>
      </rPr>
      <t>av</t>
    </r>
  </si>
  <si>
    <r>
      <t>Procent profit - %</t>
    </r>
    <r>
      <rPr>
        <vertAlign val="subscript"/>
        <sz val="11"/>
        <color theme="1"/>
        <rFont val="Calibri"/>
        <family val="2"/>
        <scheme val="minor"/>
      </rPr>
      <t>p</t>
    </r>
  </si>
  <si>
    <t>Valoare totală contract</t>
  </si>
  <si>
    <t>Luna de referință</t>
  </si>
  <si>
    <r>
      <t>Tipul construcției …coeficient de pondere al materialelor - %</t>
    </r>
    <r>
      <rPr>
        <vertAlign val="subscript"/>
        <sz val="11"/>
        <color theme="1"/>
        <rFont val="Calibri"/>
        <family val="2"/>
        <scheme val="minor"/>
      </rPr>
      <t>cpm</t>
    </r>
  </si>
  <si>
    <r>
      <t>Valoarea actualizată a plății solicitată -V</t>
    </r>
    <r>
      <rPr>
        <vertAlign val="subscript"/>
        <sz val="11"/>
        <color theme="1"/>
        <rFont val="Calibri"/>
        <family val="2"/>
        <scheme val="minor"/>
      </rPr>
      <t>apl</t>
    </r>
  </si>
  <si>
    <t>Luna de referință pentru NCS care nu au echivalent în oferta inițială</t>
  </si>
  <si>
    <r>
      <t>Indicele de cost în construcții total, publicat - ICC</t>
    </r>
    <r>
      <rPr>
        <vertAlign val="subscript"/>
        <sz val="11"/>
        <color theme="1"/>
        <rFont val="Calibri"/>
        <family val="2"/>
        <scheme val="minor"/>
      </rPr>
      <t>r</t>
    </r>
  </si>
  <si>
    <r>
      <t>Indicele de cost în construcții total, prognozat - ICC</t>
    </r>
    <r>
      <rPr>
        <vertAlign val="subscript"/>
        <sz val="11"/>
        <color theme="1"/>
        <rFont val="Calibri"/>
        <family val="2"/>
        <scheme val="minor"/>
      </rPr>
      <t>plr</t>
    </r>
  </si>
  <si>
    <r>
      <t>Indicele de cost in construcții pentru costul materialelor, la data de referință - ICC</t>
    </r>
    <r>
      <rPr>
        <vertAlign val="subscript"/>
        <sz val="11"/>
        <color theme="1"/>
        <rFont val="Calibri"/>
        <family val="2"/>
        <scheme val="minor"/>
      </rPr>
      <t>mlr</t>
    </r>
  </si>
  <si>
    <r>
      <t>Indicele de cost în construcții pentru costul materialelor, realizat - ICC</t>
    </r>
    <r>
      <rPr>
        <vertAlign val="subscript"/>
        <sz val="11"/>
        <color theme="1"/>
        <rFont val="Calibri"/>
        <family val="2"/>
        <scheme val="minor"/>
      </rPr>
      <t>mr</t>
    </r>
  </si>
  <si>
    <t>valoarea actualizată a plății solicitată de către contractant la data depunerii solicitării de plată;</t>
  </si>
  <si>
    <t>valoarea plății solicitată de către contractant la data depunerii solicitării de plată;</t>
  </si>
  <si>
    <t>valoarea aferenta cheltuielilor cu materialele din valoarea plății solicitată de către contractant la data depunerii solicitării de plată;</t>
  </si>
  <si>
    <t>indicele de cost în construcții pentru costul materialelor, realizat, publicat de Institutul Național de Statistică în Buletinul Statistic de Prețuri, aplicabil cu 60 de zile înainte de ultima zi a lunii "n";</t>
  </si>
  <si>
    <t>indicele de cost în construcții pentru costul materialelor, realizat, publicat de Institutul Național de Statistică, în luna de referință;</t>
  </si>
  <si>
    <t>este indicele de cost în construcții total, publicat de Institutul Național de Statistică în Buletinul Statistic de Prețuri, la tabelul 15, aplicabil cu 60 de zile înainte de ultima zi a lunii "n";</t>
  </si>
  <si>
    <t>indicele de cost în construcții total, prognozat de Comisia Națională de Strategie si Prognoze, valabil în luna de referința, pentru data cu 60 zile înainte de ultima zi a lunii "n", potrivit anexei nr. 4 la OUG 64/2022</t>
  </si>
  <si>
    <t>procentul de avans acordat de beneficiar contractantului, valabil la data efectuării plății;</t>
  </si>
  <si>
    <t>procentul de profit cuprins în solicitările la plată, în situația în care acesta nu există sau nu poate fi identificat se va considera 3% din valoarea situației de plată;</t>
  </si>
  <si>
    <t>coeficient de pondere al materialelor utilizat în calculul indicelui de cost în construcții, total, publicat de Institutul Național de Statistică în Buletinul Statistic de Prețuri, la tabelul 15A, determinat in funcție de tipul de construcție;</t>
  </si>
  <si>
    <t>luna depunerii solicitării de plată;</t>
  </si>
  <si>
    <t>luna depunerii pentru cantități suplimentare</t>
  </si>
  <si>
    <t>luna anterioară față de data limită de depunere a ofertelor pentru atribuirea contractului de achiziție publică / acordului-cadru. Dacă nu a existat un asemenea termen, în cazul unui contract atribuit ca urmare a unei proceduri de negociere fără publicarea unui anunț de participare sau în alte situații similare, luna de referință va fi cu 30 de zile înainte de data semnării contractului;</t>
  </si>
  <si>
    <t>Valoarea ajustării</t>
  </si>
  <si>
    <t xml:space="preserve">Luna solicitării la plată - luna „n” </t>
  </si>
  <si>
    <t>NOTE:</t>
  </si>
  <si>
    <t>EXECUTANT</t>
  </si>
  <si>
    <t>BENEFICIAR</t>
  </si>
  <si>
    <t>TOTAL GENERAL CU TVA</t>
  </si>
  <si>
    <t>N/A</t>
  </si>
  <si>
    <t>ORGANIZARE DE SANTIER</t>
  </si>
  <si>
    <t>Utilaje si echipamente functionale care necesita montaj</t>
  </si>
  <si>
    <t>Montaj utilaje,echipamente tehnologice si functionale</t>
  </si>
  <si>
    <t>IMPREJMUIRE</t>
  </si>
  <si>
    <t>TEREN DE SPORT</t>
  </si>
  <si>
    <t>AMENAJARE SPATIU VERDE</t>
  </si>
  <si>
    <t>ALEI SI TEREN DE FESTIVITATI IN AER LIBER</t>
  </si>
  <si>
    <t>INSTALATII SANITARE INTERIOARE SI EXTERIOARE</t>
  </si>
  <si>
    <t>INSTALATII TERMICE INTERIOARE</t>
  </si>
  <si>
    <t>INSTALATII ELECTRICE INTERIOARE SI EXTERIOARE</t>
  </si>
  <si>
    <t>SUPRASTRUCTURA</t>
  </si>
  <si>
    <t>13=7</t>
  </si>
  <si>
    <t>12=6</t>
  </si>
  <si>
    <t>8=3+4-5+6+7</t>
  </si>
  <si>
    <t>Cumulat la data curentă</t>
  </si>
  <si>
    <t>Pentru cererea curentă</t>
  </si>
  <si>
    <t>Anterioara</t>
  </si>
  <si>
    <t>TOTAL REALIZAT IN LUNA</t>
  </si>
  <si>
    <t>CONFORM NR  DISPOZITII</t>
  </si>
  <si>
    <t>CONFORM OFERTA</t>
  </si>
  <si>
    <t xml:space="preserve">TOTAL ANTERIOR </t>
  </si>
  <si>
    <t xml:space="preserve">Sume realizate OG 15 neeligibil </t>
  </si>
  <si>
    <t>Sume realizate OG 15 eligibil</t>
  </si>
  <si>
    <t>CONFORM 
NR
 DISPOZITII</t>
  </si>
  <si>
    <t>CONFORM NCS  DISPOZITII</t>
  </si>
  <si>
    <t xml:space="preserve">TOTAL CONTRACT </t>
  </si>
  <si>
    <t>NR-la OFERTA</t>
  </si>
  <si>
    <t>NCS-la OFERTA</t>
  </si>
  <si>
    <t>OFERTA</t>
  </si>
  <si>
    <t>IN LUNA</t>
  </si>
  <si>
    <t>ANTERIOR</t>
  </si>
  <si>
    <t>Realizare exprimată în procente</t>
  </si>
  <si>
    <t>VALOARE REALIZARI</t>
  </si>
  <si>
    <t>VALOARE CONTRACT+Acte aditionale</t>
  </si>
  <si>
    <t>Valori in Lei (RON)</t>
  </si>
  <si>
    <t>BCP-BORDEROU CENTRALIZATOR AL PRODUCTIEI</t>
  </si>
  <si>
    <t>Certificat de plată nr/data</t>
  </si>
  <si>
    <r>
      <t>Valoarea aferentă cheltuielilor cu materialele - V</t>
    </r>
    <r>
      <rPr>
        <vertAlign val="subscript"/>
        <sz val="11"/>
        <color theme="1"/>
        <rFont val="Calibri"/>
        <family val="2"/>
        <scheme val="minor"/>
      </rPr>
      <t>m</t>
    </r>
  </si>
  <si>
    <t>procentul de decontare RI - necesar pentru DMP, nu stiu daca e necesar sa se urmareasca la fiecare SL / cerere</t>
  </si>
  <si>
    <t>neeligibilul nu ar trebui urmarit neaparat</t>
  </si>
  <si>
    <t>eligibil se urmareste pe linie bugetara in MySMIS</t>
  </si>
  <si>
    <t>NEELIGIBIL</t>
  </si>
  <si>
    <t>ELIGIBIL</t>
  </si>
  <si>
    <t>SR=Vapl-Vpl (neeligibil)</t>
  </si>
  <si>
    <t>SR=Vapl-Vpl (eligibil)</t>
  </si>
  <si>
    <t>Vapl neeligibiL</t>
  </si>
  <si>
    <t>Vapl eligibiL</t>
  </si>
  <si>
    <t>Vpl neeligibiL</t>
  </si>
  <si>
    <t>Vpl eligibiL</t>
  </si>
  <si>
    <t>TOTAL</t>
  </si>
  <si>
    <t>TOTAL NEELIGIBIL</t>
  </si>
  <si>
    <t>TOTAL ELIGIBIL</t>
  </si>
  <si>
    <t>nr. crt.</t>
  </si>
  <si>
    <t>% utilizat din Rezerva de implementare</t>
  </si>
  <si>
    <t>TOTAL SR</t>
  </si>
  <si>
    <t xml:space="preserve">CURENT </t>
  </si>
  <si>
    <t>max 23% din 5</t>
  </si>
  <si>
    <t>max 23% din 4</t>
  </si>
  <si>
    <t>max 23% din 3</t>
  </si>
  <si>
    <t>Situatie plati rezerva de implementare</t>
  </si>
  <si>
    <t>Valoare realizari (conform Centralizator)</t>
  </si>
  <si>
    <t xml:space="preserve">                       Rezerva de implementare conform AA NR/DATA OUG 64</t>
  </si>
  <si>
    <t>Situația de lucrări nr.</t>
  </si>
  <si>
    <t>max 10% din 3</t>
  </si>
  <si>
    <t>max 10% din 4</t>
  </si>
  <si>
    <t>max 10% din 5</t>
  </si>
  <si>
    <r>
      <t xml:space="preserve">   Rest de executat conform AA NR.</t>
    </r>
    <r>
      <rPr>
        <b/>
        <sz val="10"/>
        <color rgb="FF00B050"/>
        <rFont val="Calibri (Body)"/>
      </rPr>
      <t xml:space="preserve"> </t>
    </r>
    <r>
      <rPr>
        <b/>
        <sz val="10"/>
        <color rgb="FFFF0000"/>
        <rFont val="Calibri (Body)"/>
      </rPr>
      <t>n</t>
    </r>
    <r>
      <rPr>
        <b/>
        <sz val="10"/>
        <color theme="1"/>
        <rFont val="Calibri"/>
        <family val="2"/>
        <charset val="238"/>
        <scheme val="minor"/>
      </rPr>
      <t>/DATA OUG 64</t>
    </r>
  </si>
  <si>
    <r>
      <t xml:space="preserve">   Rest de executat conform AA NR</t>
    </r>
    <r>
      <rPr>
        <b/>
        <sz val="10"/>
        <color rgb="FFFF0000"/>
        <rFont val="Calibri"/>
        <family val="2"/>
        <scheme val="minor"/>
      </rPr>
      <t xml:space="preserve"> </t>
    </r>
    <r>
      <rPr>
        <b/>
        <sz val="10"/>
        <color rgb="FFFF0000"/>
        <rFont val="Calibri (Body)"/>
      </rPr>
      <t>n+1/</t>
    </r>
    <r>
      <rPr>
        <b/>
        <sz val="10"/>
        <color rgb="FFFF0000"/>
        <rFont val="Calibri"/>
        <family val="2"/>
        <scheme val="minor"/>
      </rPr>
      <t>DATA data AA suplimentare rezerva impl.</t>
    </r>
    <r>
      <rPr>
        <b/>
        <sz val="10"/>
        <color theme="1"/>
        <rFont val="Calibri"/>
        <family val="2"/>
        <scheme val="minor"/>
      </rPr>
      <t xml:space="preserve"> </t>
    </r>
    <r>
      <rPr>
        <b/>
        <sz val="10"/>
        <color rgb="FFFF0000"/>
        <rFont val="Calibri (Body)"/>
      </rPr>
      <t>(dacă este cazul)</t>
    </r>
  </si>
  <si>
    <t>Ajustari OUG 64 - (conform Anexa 1.2)</t>
  </si>
  <si>
    <r>
      <rPr>
        <b/>
        <sz val="10"/>
        <color rgb="FFFF0000"/>
        <rFont val="Calibri"/>
        <family val="2"/>
        <charset val="238"/>
        <scheme val="minor"/>
      </rPr>
      <t>V</t>
    </r>
    <r>
      <rPr>
        <b/>
        <sz val="10"/>
        <color rgb="FFFF0000"/>
        <rFont val="Calibri (Body)"/>
      </rPr>
      <t>aloare ajustare material/echipamen</t>
    </r>
    <r>
      <rPr>
        <b/>
        <sz val="10"/>
        <color rgb="FFFF0000"/>
        <rFont val="Calibri"/>
        <family val="2"/>
        <charset val="238"/>
        <scheme val="minor"/>
      </rPr>
      <t xml:space="preserve">t </t>
    </r>
  </si>
  <si>
    <t>15=9+10-11+12+13+14</t>
  </si>
  <si>
    <r>
      <t xml:space="preserve">Categorie lucrari/ </t>
    </r>
    <r>
      <rPr>
        <b/>
        <sz val="10"/>
        <color rgb="FFFF0000"/>
        <rFont val="Calibri (Body)"/>
      </rPr>
      <t>categ/subcateg. de cheltuială</t>
    </r>
  </si>
  <si>
    <t>CONFORM NCS DISPOZITII
CARE AU ECHIVALENT IN OFERTA INITIALA</t>
  </si>
  <si>
    <t>22=3+4-5-9-10+11-16-17-18+19</t>
  </si>
  <si>
    <t>21=16+17+18-19+20</t>
  </si>
  <si>
    <r>
      <t xml:space="preserve">REST DE REALIZAT
 </t>
    </r>
    <r>
      <rPr>
        <b/>
        <sz val="10"/>
        <color rgb="FFFF0000"/>
        <rFont val="Calibri (Body)"/>
      </rPr>
      <t>(la valoarea ofertată +NCS-NR) - fără ajustări</t>
    </r>
  </si>
  <si>
    <t>se vor factura pe linii distincte sumele din coloanele 14 și 20</t>
  </si>
  <si>
    <t>CONFORM NCS DISPOZITII
CARE NU AU ECHIVALENT IN OFERTA INITIALA</t>
  </si>
  <si>
    <t>AMENAJAREA TERENULUI</t>
  </si>
  <si>
    <t>AMENAJARI PENTRU PROTECTIA MEDIULUI SI ADUCEREA LA STAREA INITIALA</t>
  </si>
  <si>
    <t>ASIGURAREA UTILITATILOR</t>
  </si>
  <si>
    <t>Anexa nr. 4  la  Metodologia privind ajustarea preturilor si a valorii devizelor generale in cadrul proiectelor finanțate din fonduri externe nerambursabile, conform OUG nr. 64/2022, aprobată prin Ordinul MDLPA nr.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</si>
</sst>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24">
    <font>
      <sz val="11"/>
      <color theme="1"/>
      <name val="Calibri"/>
      <family val="2"/>
      <scheme val="minor"/>
    </font>
    <font>
      <sz val="10"/>
      <color theme="1"/>
      <name val="Calibri"/>
      <family val="2"/>
      <scheme val="minor"/>
    </font>
    <font>
      <b/>
      <sz val="10"/>
      <color theme="1"/>
      <name val="Calibri"/>
      <family val="2"/>
      <scheme val="minor"/>
    </font>
    <font>
      <b/>
      <sz val="10"/>
      <color theme="1"/>
      <name val="Calibri"/>
      <family val="2"/>
      <charset val="238"/>
      <scheme val="minor"/>
    </font>
    <font>
      <b/>
      <sz val="10"/>
      <color rgb="FFFF0000"/>
      <name val="Calibri"/>
      <family val="2"/>
      <charset val="238"/>
      <scheme val="minor"/>
    </font>
    <font>
      <b/>
      <sz val="12"/>
      <color theme="1"/>
      <name val="Calibri"/>
      <family val="2"/>
      <charset val="238"/>
      <scheme val="minor"/>
    </font>
    <font>
      <sz val="11"/>
      <color rgb="FFFF0000"/>
      <name val="Calibri"/>
      <family val="2"/>
      <scheme val="minor"/>
    </font>
    <font>
      <b/>
      <sz val="11"/>
      <color theme="1"/>
      <name val="Calibri"/>
      <family val="2"/>
      <scheme val="minor"/>
    </font>
    <font>
      <sz val="8"/>
      <color theme="1"/>
      <name val="Calibri"/>
      <family val="2"/>
      <scheme val="minor"/>
    </font>
    <font>
      <sz val="8"/>
      <name val="Calibri"/>
      <family val="2"/>
      <scheme val="minor"/>
    </font>
    <font>
      <sz val="9"/>
      <color theme="1"/>
      <name val="Calibri"/>
      <family val="2"/>
      <scheme val="minor"/>
    </font>
    <font>
      <vertAlign val="subscript"/>
      <sz val="10"/>
      <color theme="1"/>
      <name val="Calibri"/>
      <family val="2"/>
      <scheme val="minor"/>
    </font>
    <font>
      <vertAlign val="subscript"/>
      <sz val="11"/>
      <color theme="1"/>
      <name val="Calibri"/>
      <family val="2"/>
      <scheme val="minor"/>
    </font>
    <font>
      <sz val="10"/>
      <color rgb="FFFF0000"/>
      <name val="Calibri"/>
      <family val="2"/>
      <scheme val="minor"/>
    </font>
    <font>
      <sz val="10"/>
      <color theme="1"/>
      <name val="Calibri"/>
      <family val="2"/>
      <charset val="238"/>
      <scheme val="minor"/>
    </font>
    <font>
      <b/>
      <sz val="10"/>
      <color rgb="FFFF0000"/>
      <name val="Calibri"/>
      <family val="2"/>
      <scheme val="minor"/>
    </font>
    <font>
      <b/>
      <i/>
      <sz val="10"/>
      <color rgb="FFFF0000"/>
      <name val="Calibri"/>
      <family val="2"/>
      <scheme val="minor"/>
    </font>
    <font>
      <b/>
      <sz val="10"/>
      <color rgb="FF00B050"/>
      <name val="Calibri (Body)"/>
    </font>
    <font>
      <b/>
      <sz val="10"/>
      <name val="Calibri"/>
      <family val="2"/>
      <charset val="238"/>
      <scheme val="minor"/>
    </font>
    <font>
      <b/>
      <sz val="10"/>
      <color rgb="FFFF0000"/>
      <name val="Calibri (Body)"/>
    </font>
    <font>
      <b/>
      <sz val="10"/>
      <name val="Calibri"/>
      <family val="2"/>
      <scheme val="minor"/>
    </font>
    <font>
      <sz val="11"/>
      <name val="Calibri"/>
      <family val="2"/>
      <scheme val="minor"/>
    </font>
    <font>
      <sz val="72"/>
      <color rgb="FFFF0000"/>
      <name val="Calibri (Body)"/>
    </font>
    <font>
      <sz val="10"/>
      <name val="Calibri"/>
      <family val="2"/>
      <charset val="238"/>
      <scheme val="minor"/>
    </font>
  </fonts>
  <fills count="8">
    <fill>
      <patternFill patternType="none"/>
    </fill>
    <fill>
      <patternFill patternType="gray125"/>
    </fill>
    <fill>
      <patternFill patternType="solid">
        <fgColor rgb="FFFFFF00"/>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theme="6" tint="-0.249977111117893"/>
        <bgColor indexed="64"/>
      </patternFill>
    </fill>
    <fill>
      <patternFill patternType="solid">
        <fgColor theme="6"/>
        <bgColor indexed="64"/>
      </patternFill>
    </fill>
    <fill>
      <patternFill patternType="solid">
        <fgColor rgb="FF92D050"/>
        <bgColor indexed="64"/>
      </patternFill>
    </fill>
  </fills>
  <borders count="42">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style="medium">
        <color indexed="64"/>
      </top>
      <bottom style="thin">
        <color auto="1"/>
      </bottom>
      <diagonal/>
    </border>
    <border>
      <left style="medium">
        <color indexed="64"/>
      </left>
      <right style="thin">
        <color auto="1"/>
      </right>
      <top style="thin">
        <color auto="1"/>
      </top>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medium">
        <color indexed="64"/>
      </left>
      <right style="thin">
        <color auto="1"/>
      </right>
      <top/>
      <bottom style="thin">
        <color auto="1"/>
      </bottom>
      <diagonal/>
    </border>
    <border>
      <left style="medium">
        <color indexed="64"/>
      </left>
      <right style="thin">
        <color auto="1"/>
      </right>
      <top style="thin">
        <color auto="1"/>
      </top>
      <bottom style="thin">
        <color auto="1"/>
      </bottom>
      <diagonal/>
    </border>
    <border>
      <left style="medium">
        <color indexed="64"/>
      </left>
      <right/>
      <top style="medium">
        <color indexed="64"/>
      </top>
      <bottom/>
      <diagonal/>
    </border>
    <border>
      <left/>
      <right style="thin">
        <color auto="1"/>
      </right>
      <top style="medium">
        <color indexed="64"/>
      </top>
      <bottom/>
      <diagonal/>
    </border>
    <border>
      <left style="medium">
        <color indexed="64"/>
      </left>
      <right/>
      <top/>
      <bottom/>
      <diagonal/>
    </border>
    <border>
      <left/>
      <right style="thin">
        <color auto="1"/>
      </right>
      <top/>
      <bottom/>
      <diagonal/>
    </border>
    <border>
      <left style="medium">
        <color indexed="64"/>
      </left>
      <right/>
      <top/>
      <bottom style="medium">
        <color indexed="64"/>
      </bottom>
      <diagonal/>
    </border>
    <border>
      <left/>
      <right style="thin">
        <color auto="1"/>
      </right>
      <top/>
      <bottom style="medium">
        <color indexed="64"/>
      </bottom>
      <diagonal/>
    </border>
    <border>
      <left style="thin">
        <color auto="1"/>
      </left>
      <right style="thin">
        <color auto="1"/>
      </right>
      <top style="thin">
        <color auto="1"/>
      </top>
      <bottom style="medium">
        <color indexed="64"/>
      </bottom>
      <diagonal/>
    </border>
    <border>
      <left/>
      <right/>
      <top/>
      <bottom style="medium">
        <color indexed="64"/>
      </bottom>
      <diagonal/>
    </border>
    <border>
      <left/>
      <right style="thin">
        <color auto="1"/>
      </right>
      <top/>
      <bottom style="thin">
        <color auto="1"/>
      </bottom>
      <diagonal/>
    </border>
    <border>
      <left style="thin">
        <color auto="1"/>
      </left>
      <right/>
      <top/>
      <bottom style="thin">
        <color auto="1"/>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auto="1"/>
      </right>
      <top style="thin">
        <color auto="1"/>
      </top>
      <bottom style="thin">
        <color auto="1"/>
      </bottom>
      <diagonal/>
    </border>
    <border>
      <left style="thin">
        <color auto="1"/>
      </left>
      <right style="medium">
        <color indexed="64"/>
      </right>
      <top style="medium">
        <color indexed="64"/>
      </top>
      <bottom style="medium">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top/>
      <bottom style="thin">
        <color auto="1"/>
      </bottom>
      <diagonal/>
    </border>
    <border>
      <left/>
      <right style="thin">
        <color auto="1"/>
      </right>
      <top style="thin">
        <color auto="1"/>
      </top>
      <bottom/>
      <diagonal/>
    </border>
    <border>
      <left style="thin">
        <color auto="1"/>
      </left>
      <right/>
      <top style="thin">
        <color auto="1"/>
      </top>
      <bottom/>
      <diagonal/>
    </border>
    <border>
      <left/>
      <right/>
      <top style="thin">
        <color auto="1"/>
      </top>
      <bottom/>
      <diagonal/>
    </border>
    <border>
      <left style="thin">
        <color auto="1"/>
      </left>
      <right style="thin">
        <color auto="1"/>
      </right>
      <top style="medium">
        <color indexed="64"/>
      </top>
      <bottom/>
      <diagonal/>
    </border>
    <border>
      <left style="thin">
        <color auto="1"/>
      </left>
      <right style="thin">
        <color auto="1"/>
      </right>
      <top/>
      <bottom/>
      <diagonal/>
    </border>
    <border>
      <left style="thin">
        <color auto="1"/>
      </left>
      <right style="medium">
        <color indexed="64"/>
      </right>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thin">
        <color auto="1"/>
      </left>
      <right/>
      <top style="thin">
        <color auto="1"/>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thin">
        <color auto="1"/>
      </bottom>
      <diagonal/>
    </border>
    <border>
      <left style="medium">
        <color indexed="64"/>
      </left>
      <right style="medium">
        <color indexed="64"/>
      </right>
      <top style="thin">
        <color auto="1"/>
      </top>
      <bottom style="thin">
        <color auto="1"/>
      </bottom>
      <diagonal/>
    </border>
  </borders>
  <cellStyleXfs count="1">
    <xf numFmtId="0" fontId="0" fillId="0" borderId="0"/>
  </cellStyleXfs>
  <cellXfs count="225">
    <xf numFmtId="0" fontId="0" fillId="0" borderId="0" xfId="0"/>
    <xf numFmtId="0" fontId="1" fillId="0" borderId="1" xfId="0" applyFont="1" applyBorder="1"/>
    <xf numFmtId="4" fontId="1" fillId="0" borderId="1" xfId="0" applyNumberFormat="1" applyFont="1" applyBorder="1" applyAlignment="1">
      <alignment horizontal="center" vertical="center"/>
    </xf>
    <xf numFmtId="4" fontId="3" fillId="0" borderId="1" xfId="0" applyNumberFormat="1" applyFont="1" applyBorder="1" applyAlignment="1">
      <alignment horizontal="center" vertical="center"/>
    </xf>
    <xf numFmtId="0" fontId="2" fillId="0" borderId="1" xfId="0" applyFont="1" applyBorder="1"/>
    <xf numFmtId="0" fontId="1" fillId="0" borderId="0" xfId="0" applyFont="1" applyBorder="1"/>
    <xf numFmtId="0" fontId="1" fillId="0" borderId="8" xfId="0" applyFont="1" applyBorder="1"/>
    <xf numFmtId="0" fontId="2" fillId="0" borderId="2" xfId="0" applyFont="1" applyBorder="1" applyAlignment="1">
      <alignment wrapText="1"/>
    </xf>
    <xf numFmtId="0" fontId="1" fillId="0" borderId="2" xfId="0" applyFont="1" applyBorder="1" applyAlignment="1">
      <alignment wrapText="1"/>
    </xf>
    <xf numFmtId="4" fontId="1" fillId="0" borderId="2" xfId="0" applyNumberFormat="1" applyFont="1" applyBorder="1" applyAlignment="1">
      <alignment horizontal="center" vertical="center"/>
    </xf>
    <xf numFmtId="0" fontId="1" fillId="0" borderId="9" xfId="0" applyFont="1" applyBorder="1"/>
    <xf numFmtId="0" fontId="2" fillId="0" borderId="1" xfId="0" applyFont="1" applyBorder="1" applyAlignment="1">
      <alignment wrapText="1"/>
    </xf>
    <xf numFmtId="0" fontId="1" fillId="0" borderId="1" xfId="0" applyFont="1" applyBorder="1" applyAlignment="1">
      <alignment wrapText="1"/>
    </xf>
    <xf numFmtId="0" fontId="1" fillId="0" borderId="5" xfId="0" applyFont="1" applyBorder="1"/>
    <xf numFmtId="0" fontId="1" fillId="0" borderId="3" xfId="0" applyFont="1" applyBorder="1"/>
    <xf numFmtId="0" fontId="1" fillId="0" borderId="3" xfId="0" applyFont="1" applyFill="1" applyBorder="1" applyAlignment="1">
      <alignment wrapText="1"/>
    </xf>
    <xf numFmtId="4" fontId="1" fillId="0" borderId="3" xfId="0" applyNumberFormat="1" applyFont="1" applyBorder="1" applyAlignment="1">
      <alignment horizontal="center" vertical="center"/>
    </xf>
    <xf numFmtId="0" fontId="5" fillId="0" borderId="0" xfId="0" applyFont="1" applyAlignment="1">
      <alignment horizontal="center"/>
    </xf>
    <xf numFmtId="0" fontId="3" fillId="0" borderId="0" xfId="0" applyFont="1" applyAlignment="1">
      <alignment horizontal="left"/>
    </xf>
    <xf numFmtId="0" fontId="3" fillId="0" borderId="4" xfId="0" applyFont="1" applyFill="1" applyBorder="1" applyAlignment="1">
      <alignment wrapText="1"/>
    </xf>
    <xf numFmtId="4" fontId="3" fillId="0" borderId="4" xfId="0" applyNumberFormat="1" applyFont="1" applyBorder="1" applyAlignment="1">
      <alignment horizontal="center" vertical="center"/>
    </xf>
    <xf numFmtId="0" fontId="3" fillId="0" borderId="1" xfId="0" applyFont="1" applyFill="1" applyBorder="1" applyAlignment="1">
      <alignment wrapText="1"/>
    </xf>
    <xf numFmtId="0" fontId="3" fillId="0" borderId="16" xfId="0" applyFont="1" applyFill="1" applyBorder="1" applyAlignment="1">
      <alignment wrapText="1"/>
    </xf>
    <xf numFmtId="4" fontId="3" fillId="0" borderId="16" xfId="0" applyNumberFormat="1" applyFont="1" applyBorder="1" applyAlignment="1">
      <alignment horizontal="center" vertical="center"/>
    </xf>
    <xf numFmtId="0" fontId="1" fillId="0" borderId="10" xfId="0" applyFont="1" applyBorder="1" applyAlignment="1">
      <alignment horizontal="center"/>
    </xf>
    <xf numFmtId="0" fontId="1" fillId="0" borderId="11" xfId="0" applyFont="1" applyBorder="1" applyAlignment="1">
      <alignment horizontal="center"/>
    </xf>
    <xf numFmtId="0" fontId="1" fillId="0" borderId="12" xfId="0" applyFont="1" applyBorder="1" applyAlignment="1">
      <alignment horizontal="center"/>
    </xf>
    <xf numFmtId="0" fontId="1" fillId="0" borderId="13" xfId="0" applyFont="1" applyBorder="1" applyAlignment="1">
      <alignment horizontal="center"/>
    </xf>
    <xf numFmtId="0" fontId="1" fillId="0" borderId="14" xfId="0" applyFont="1" applyBorder="1" applyAlignment="1">
      <alignment horizontal="center"/>
    </xf>
    <xf numFmtId="0" fontId="1" fillId="0" borderId="15" xfId="0" applyFont="1" applyBorder="1" applyAlignment="1">
      <alignment horizontal="center"/>
    </xf>
    <xf numFmtId="0" fontId="5" fillId="0" borderId="17" xfId="0" applyFont="1" applyBorder="1" applyAlignment="1">
      <alignment horizontal="center"/>
    </xf>
    <xf numFmtId="0" fontId="3" fillId="0" borderId="0" xfId="0" applyFont="1" applyAlignment="1">
      <alignment horizontal="left"/>
    </xf>
    <xf numFmtId="0" fontId="0" fillId="0" borderId="1" xfId="0" applyBorder="1" applyAlignment="1">
      <alignment horizontal="center" vertical="center"/>
    </xf>
    <xf numFmtId="10" fontId="0" fillId="0" borderId="1" xfId="0" applyNumberFormat="1" applyBorder="1" applyAlignment="1">
      <alignment horizontal="center" vertical="center"/>
    </xf>
    <xf numFmtId="2" fontId="0" fillId="0" borderId="1" xfId="0" applyNumberFormat="1" applyBorder="1" applyAlignment="1">
      <alignment horizontal="center" vertical="center"/>
    </xf>
    <xf numFmtId="164" fontId="0" fillId="0" borderId="1" xfId="0" applyNumberFormat="1" applyBorder="1" applyAlignment="1">
      <alignment horizontal="center" vertical="center"/>
    </xf>
    <xf numFmtId="0" fontId="6" fillId="0" borderId="0" xfId="0" applyFont="1"/>
    <xf numFmtId="0" fontId="7" fillId="0" borderId="0" xfId="0" applyFont="1"/>
    <xf numFmtId="4" fontId="0" fillId="0" borderId="1" xfId="0" applyNumberFormat="1" applyBorder="1" applyAlignment="1">
      <alignment horizontal="center" vertical="center"/>
    </xf>
    <xf numFmtId="0" fontId="0" fillId="0" borderId="1" xfId="0" applyBorder="1" applyAlignment="1">
      <alignment vertical="center" wrapText="1"/>
    </xf>
    <xf numFmtId="0" fontId="1" fillId="0" borderId="0" xfId="0" applyFont="1"/>
    <xf numFmtId="0" fontId="1" fillId="0" borderId="0" xfId="0" applyFont="1" applyAlignment="1">
      <alignment horizontal="left"/>
    </xf>
    <xf numFmtId="0" fontId="13" fillId="0" borderId="0" xfId="0" applyFont="1" applyAlignment="1">
      <alignment horizontal="left" vertical="center"/>
    </xf>
    <xf numFmtId="0" fontId="1" fillId="0" borderId="0" xfId="0" applyFont="1" applyAlignment="1">
      <alignment horizontal="left" vertical="center"/>
    </xf>
    <xf numFmtId="0" fontId="13" fillId="0" borderId="0" xfId="0" applyFont="1" applyAlignment="1">
      <alignment horizontal="left" vertical="center" wrapText="1"/>
    </xf>
    <xf numFmtId="0" fontId="10" fillId="0" borderId="1" xfId="0" applyFont="1" applyBorder="1" applyAlignment="1">
      <alignment horizontal="center" vertical="center" wrapText="1"/>
    </xf>
    <xf numFmtId="0" fontId="1" fillId="0" borderId="1" xfId="0" applyFont="1" applyBorder="1" applyAlignment="1">
      <alignment horizontal="center" vertical="center" wrapText="1"/>
    </xf>
    <xf numFmtId="0" fontId="0" fillId="3" borderId="1" xfId="0" applyFill="1" applyBorder="1" applyAlignment="1">
      <alignment vertical="center" wrapText="1"/>
    </xf>
    <xf numFmtId="0" fontId="0" fillId="3" borderId="1" xfId="0" applyFill="1" applyBorder="1" applyAlignment="1">
      <alignment horizontal="center" vertical="center"/>
    </xf>
    <xf numFmtId="4" fontId="7" fillId="3" borderId="1" xfId="0" applyNumberFormat="1" applyFont="1" applyFill="1" applyBorder="1" applyAlignment="1">
      <alignment horizontal="center" vertical="center"/>
    </xf>
    <xf numFmtId="10" fontId="7" fillId="3" borderId="1" xfId="0" applyNumberFormat="1" applyFont="1" applyFill="1" applyBorder="1" applyAlignment="1">
      <alignment horizontal="center" vertical="center"/>
    </xf>
    <xf numFmtId="1" fontId="3" fillId="0" borderId="6" xfId="0" applyNumberFormat="1" applyFont="1" applyBorder="1" applyAlignment="1">
      <alignment horizontal="center"/>
    </xf>
    <xf numFmtId="1" fontId="3" fillId="0" borderId="7" xfId="0" applyNumberFormat="1" applyFont="1" applyBorder="1" applyAlignment="1">
      <alignment horizontal="center"/>
    </xf>
    <xf numFmtId="0" fontId="3" fillId="0" borderId="6" xfId="0" applyFont="1" applyBorder="1" applyAlignment="1">
      <alignment horizontal="center" vertical="center"/>
    </xf>
    <xf numFmtId="0" fontId="3" fillId="0" borderId="7" xfId="0" applyFont="1" applyBorder="1" applyAlignment="1">
      <alignment horizontal="center" vertical="center" wrapText="1"/>
    </xf>
    <xf numFmtId="0" fontId="5" fillId="0" borderId="17" xfId="0" applyFont="1" applyBorder="1" applyAlignment="1">
      <alignment horizontal="center" vertical="center"/>
    </xf>
    <xf numFmtId="0" fontId="2" fillId="0" borderId="0" xfId="0" applyFont="1"/>
    <xf numFmtId="4" fontId="1" fillId="0" borderId="0" xfId="0" applyNumberFormat="1" applyFont="1"/>
    <xf numFmtId="0" fontId="3" fillId="0" borderId="0" xfId="0" applyFont="1"/>
    <xf numFmtId="0" fontId="3" fillId="0" borderId="0" xfId="0" applyFont="1" applyAlignment="1"/>
    <xf numFmtId="2" fontId="1" fillId="0" borderId="0" xfId="0" applyNumberFormat="1" applyFont="1"/>
    <xf numFmtId="4" fontId="1" fillId="0" borderId="0" xfId="0" applyNumberFormat="1" applyFont="1" applyBorder="1" applyAlignment="1">
      <alignment horizontal="center"/>
    </xf>
    <xf numFmtId="0" fontId="1" fillId="0" borderId="0" xfId="0" applyFont="1" applyFill="1" applyBorder="1" applyAlignment="1">
      <alignment wrapText="1"/>
    </xf>
    <xf numFmtId="0" fontId="1" fillId="0" borderId="0" xfId="0" applyFont="1" applyFill="1"/>
    <xf numFmtId="10" fontId="3" fillId="3" borderId="1" xfId="0" applyNumberFormat="1" applyFont="1" applyFill="1" applyBorder="1" applyAlignment="1">
      <alignment horizontal="center" vertical="center"/>
    </xf>
    <xf numFmtId="4" fontId="3" fillId="3" borderId="1" xfId="0" applyNumberFormat="1" applyFont="1" applyFill="1" applyBorder="1" applyAlignment="1">
      <alignment horizontal="center" vertical="center"/>
    </xf>
    <xf numFmtId="0" fontId="3" fillId="3" borderId="1" xfId="0" applyFont="1" applyFill="1" applyBorder="1" applyAlignment="1">
      <alignment wrapText="1"/>
    </xf>
    <xf numFmtId="4" fontId="3" fillId="2" borderId="1" xfId="0" applyNumberFormat="1" applyFont="1" applyFill="1" applyBorder="1" applyAlignment="1">
      <alignment horizontal="center" vertical="center"/>
    </xf>
    <xf numFmtId="0" fontId="1" fillId="0" borderId="1" xfId="0" applyFont="1" applyFill="1" applyBorder="1"/>
    <xf numFmtId="2" fontId="1" fillId="0" borderId="1" xfId="0" applyNumberFormat="1" applyFont="1" applyFill="1" applyBorder="1"/>
    <xf numFmtId="4" fontId="14" fillId="0" borderId="1" xfId="0" applyNumberFormat="1" applyFont="1" applyBorder="1" applyAlignment="1">
      <alignment horizontal="center" vertical="center"/>
    </xf>
    <xf numFmtId="4" fontId="1" fillId="2" borderId="1" xfId="0" applyNumberFormat="1" applyFont="1" applyFill="1" applyBorder="1" applyAlignment="1">
      <alignment horizontal="center" vertical="center"/>
    </xf>
    <xf numFmtId="0" fontId="1" fillId="0" borderId="1" xfId="0" applyFont="1" applyFill="1" applyBorder="1" applyAlignment="1">
      <alignment wrapText="1"/>
    </xf>
    <xf numFmtId="0" fontId="13" fillId="0" borderId="1" xfId="0" applyFont="1" applyBorder="1"/>
    <xf numFmtId="1" fontId="2" fillId="0" borderId="0" xfId="0" applyNumberFormat="1" applyFont="1"/>
    <xf numFmtId="1" fontId="2" fillId="0" borderId="0" xfId="0" applyNumberFormat="1" applyFont="1" applyFill="1"/>
    <xf numFmtId="1" fontId="15" fillId="0" borderId="1" xfId="0" applyNumberFormat="1" applyFont="1" applyFill="1" applyBorder="1"/>
    <xf numFmtId="1" fontId="4" fillId="0" borderId="1" xfId="0" applyNumberFormat="1" applyFont="1" applyBorder="1"/>
    <xf numFmtId="1" fontId="4" fillId="2" borderId="1" xfId="0" applyNumberFormat="1" applyFont="1" applyFill="1" applyBorder="1"/>
    <xf numFmtId="1" fontId="4" fillId="0" borderId="1" xfId="0" applyNumberFormat="1" applyFont="1" applyFill="1" applyBorder="1"/>
    <xf numFmtId="0" fontId="3" fillId="0" borderId="1" xfId="0" applyFont="1" applyBorder="1" applyAlignment="1">
      <alignment wrapText="1"/>
    </xf>
    <xf numFmtId="0" fontId="3" fillId="0" borderId="2" xfId="0" applyFont="1" applyBorder="1" applyAlignment="1">
      <alignment horizontal="center" wrapText="1"/>
    </xf>
    <xf numFmtId="0" fontId="3" fillId="2" borderId="1" xfId="0" applyFont="1" applyFill="1" applyBorder="1" applyAlignment="1">
      <alignment horizontal="center" wrapText="1"/>
    </xf>
    <xf numFmtId="0" fontId="3" fillId="0" borderId="1" xfId="0" applyFont="1" applyBorder="1"/>
    <xf numFmtId="0" fontId="3" fillId="0" borderId="19" xfId="0" applyFont="1" applyBorder="1" applyAlignment="1">
      <alignment horizontal="center"/>
    </xf>
    <xf numFmtId="0" fontId="3" fillId="0" borderId="2" xfId="0" applyFont="1" applyBorder="1" applyAlignment="1">
      <alignment horizontal="center"/>
    </xf>
    <xf numFmtId="0" fontId="3" fillId="0" borderId="1" xfId="0" applyFont="1" applyBorder="1" applyAlignment="1">
      <alignment horizontal="left"/>
    </xf>
    <xf numFmtId="0" fontId="2" fillId="0" borderId="0" xfId="0" applyFont="1" applyAlignment="1"/>
    <xf numFmtId="0" fontId="1" fillId="0" borderId="0" xfId="0" applyFont="1" applyAlignment="1"/>
    <xf numFmtId="0" fontId="4" fillId="0" borderId="0" xfId="0" applyFont="1" applyBorder="1" applyAlignment="1"/>
    <xf numFmtId="4" fontId="13" fillId="0" borderId="0" xfId="0" applyNumberFormat="1" applyFont="1" applyBorder="1" applyAlignment="1">
      <alignment horizontal="center"/>
    </xf>
    <xf numFmtId="4" fontId="3" fillId="4" borderId="1" xfId="0" applyNumberFormat="1" applyFont="1" applyFill="1" applyBorder="1" applyAlignment="1">
      <alignment horizontal="center" vertical="center"/>
    </xf>
    <xf numFmtId="0" fontId="3" fillId="4" borderId="1" xfId="0" applyFont="1" applyFill="1" applyBorder="1" applyAlignment="1">
      <alignment wrapText="1"/>
    </xf>
    <xf numFmtId="4" fontId="14" fillId="0" borderId="1" xfId="0" applyNumberFormat="1" applyFont="1" applyFill="1" applyBorder="1" applyAlignment="1">
      <alignment horizontal="center" vertical="center"/>
    </xf>
    <xf numFmtId="0" fontId="13" fillId="0" borderId="1" xfId="0" applyFont="1" applyFill="1" applyBorder="1" applyAlignment="1">
      <alignment wrapText="1"/>
    </xf>
    <xf numFmtId="4" fontId="1" fillId="0" borderId="1" xfId="0" applyNumberFormat="1" applyFont="1" applyFill="1" applyBorder="1" applyAlignment="1">
      <alignment horizontal="center" vertical="center"/>
    </xf>
    <xf numFmtId="0" fontId="13" fillId="0" borderId="1" xfId="0" applyFont="1" applyBorder="1" applyAlignment="1">
      <alignment wrapText="1"/>
    </xf>
    <xf numFmtId="4" fontId="14" fillId="0" borderId="1" xfId="0" applyNumberFormat="1" applyFont="1" applyFill="1" applyBorder="1" applyAlignment="1">
      <alignment horizontal="right" vertical="center"/>
    </xf>
    <xf numFmtId="1" fontId="16" fillId="0" borderId="1" xfId="0" applyNumberFormat="1" applyFont="1" applyFill="1" applyBorder="1" applyAlignment="1">
      <alignment wrapText="1"/>
    </xf>
    <xf numFmtId="0" fontId="3" fillId="5" borderId="1" xfId="0" applyFont="1" applyFill="1" applyBorder="1" applyAlignment="1">
      <alignment horizontal="center" vertical="center"/>
    </xf>
    <xf numFmtId="0" fontId="3" fillId="5" borderId="1" xfId="0" applyFont="1" applyFill="1" applyBorder="1" applyAlignment="1">
      <alignment horizontal="center" vertical="center" wrapText="1"/>
    </xf>
    <xf numFmtId="0" fontId="3" fillId="5" borderId="2" xfId="0" applyFont="1" applyFill="1" applyBorder="1" applyAlignment="1">
      <alignment horizontal="center" vertical="center"/>
    </xf>
    <xf numFmtId="0" fontId="4" fillId="2" borderId="1" xfId="0" applyFont="1" applyFill="1" applyBorder="1" applyAlignment="1">
      <alignment horizontal="center" vertical="center" wrapText="1"/>
    </xf>
    <xf numFmtId="0" fontId="3" fillId="3" borderId="18" xfId="0" applyFont="1" applyFill="1" applyBorder="1" applyAlignment="1">
      <alignment horizontal="center" wrapText="1"/>
    </xf>
    <xf numFmtId="0" fontId="3" fillId="3" borderId="19"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3" fillId="3" borderId="25" xfId="0" applyFont="1" applyFill="1" applyBorder="1" applyAlignment="1">
      <alignment horizontal="center" vertical="center" wrapText="1"/>
    </xf>
    <xf numFmtId="0" fontId="3" fillId="3" borderId="26" xfId="0" applyFont="1" applyFill="1" applyBorder="1" applyAlignment="1">
      <alignment horizontal="center" vertical="center" wrapText="1"/>
    </xf>
    <xf numFmtId="0" fontId="3" fillId="3" borderId="27" xfId="0" applyFont="1" applyFill="1" applyBorder="1" applyAlignment="1">
      <alignment horizontal="center" vertical="center" wrapText="1"/>
    </xf>
    <xf numFmtId="0" fontId="3" fillId="0" borderId="28" xfId="0" applyFont="1" applyBorder="1" applyAlignment="1">
      <alignment horizontal="center" wrapText="1"/>
    </xf>
    <xf numFmtId="0" fontId="3" fillId="0" borderId="29" xfId="0" applyFont="1" applyBorder="1" applyAlignment="1">
      <alignment horizontal="center" wrapText="1"/>
    </xf>
    <xf numFmtId="0" fontId="3" fillId="0" borderId="28" xfId="0" applyFont="1" applyBorder="1" applyAlignment="1">
      <alignment horizontal="center"/>
    </xf>
    <xf numFmtId="0" fontId="3" fillId="0" borderId="29" xfId="0" applyFont="1" applyBorder="1" applyAlignment="1">
      <alignment horizontal="center"/>
    </xf>
    <xf numFmtId="0" fontId="3" fillId="0" borderId="23" xfId="0" applyFont="1" applyBorder="1" applyAlignment="1">
      <alignment horizontal="center"/>
    </xf>
    <xf numFmtId="0" fontId="3" fillId="0" borderId="26" xfId="0" applyFont="1" applyBorder="1" applyAlignment="1">
      <alignment horizontal="center"/>
    </xf>
    <xf numFmtId="0" fontId="3" fillId="0" borderId="25" xfId="0" applyFont="1" applyBorder="1" applyAlignment="1">
      <alignment horizontal="center"/>
    </xf>
    <xf numFmtId="0" fontId="3" fillId="0" borderId="30" xfId="0" applyFont="1" applyBorder="1" applyAlignment="1">
      <alignment horizontal="center"/>
    </xf>
    <xf numFmtId="0" fontId="3" fillId="0" borderId="29" xfId="0" applyFont="1" applyBorder="1" applyAlignment="1">
      <alignment horizontal="left" vertical="center"/>
    </xf>
    <xf numFmtId="0" fontId="3" fillId="0" borderId="0" xfId="0" applyFont="1" applyAlignment="1">
      <alignment horizontal="left"/>
    </xf>
    <xf numFmtId="0" fontId="13" fillId="6" borderId="1" xfId="0" applyFont="1" applyFill="1" applyBorder="1" applyAlignment="1">
      <alignment wrapText="1"/>
    </xf>
    <xf numFmtId="0" fontId="3" fillId="6" borderId="19" xfId="0" applyFont="1" applyFill="1" applyBorder="1" applyAlignment="1">
      <alignment horizontal="center" vertical="center" wrapText="1"/>
    </xf>
    <xf numFmtId="0" fontId="3" fillId="6" borderId="27" xfId="0" applyFont="1" applyFill="1" applyBorder="1" applyAlignment="1">
      <alignment horizontal="center" vertical="center" wrapText="1"/>
    </xf>
    <xf numFmtId="4" fontId="14" fillId="6" borderId="1" xfId="0" applyNumberFormat="1" applyFont="1" applyFill="1" applyBorder="1" applyAlignment="1">
      <alignment horizontal="center" vertical="center"/>
    </xf>
    <xf numFmtId="0" fontId="0" fillId="6" borderId="0" xfId="0" applyFill="1"/>
    <xf numFmtId="0" fontId="3" fillId="6" borderId="1" xfId="0" applyFont="1" applyFill="1" applyBorder="1" applyAlignment="1">
      <alignment horizontal="center" vertical="center" wrapText="1"/>
    </xf>
    <xf numFmtId="0" fontId="18" fillId="2" borderId="1" xfId="0" applyFont="1" applyFill="1" applyBorder="1" applyAlignment="1">
      <alignment horizontal="center" vertical="center" wrapText="1"/>
    </xf>
    <xf numFmtId="0" fontId="0" fillId="0" borderId="0" xfId="0" applyFill="1"/>
    <xf numFmtId="1" fontId="20" fillId="0" borderId="1" xfId="0" applyNumberFormat="1" applyFont="1" applyBorder="1" applyAlignment="1">
      <alignment horizontal="center" vertical="center"/>
    </xf>
    <xf numFmtId="1" fontId="20" fillId="0" borderId="1" xfId="0" applyNumberFormat="1" applyFont="1" applyFill="1" applyBorder="1" applyAlignment="1">
      <alignment horizontal="center" vertical="center"/>
    </xf>
    <xf numFmtId="1" fontId="20" fillId="0" borderId="1" xfId="0" applyNumberFormat="1" applyFont="1" applyFill="1" applyBorder="1" applyAlignment="1">
      <alignment horizontal="center" vertical="center" wrapText="1"/>
    </xf>
    <xf numFmtId="0" fontId="21" fillId="0" borderId="0" xfId="0" applyFont="1" applyFill="1"/>
    <xf numFmtId="0" fontId="21" fillId="0" borderId="0" xfId="0" applyFont="1"/>
    <xf numFmtId="0" fontId="4" fillId="7" borderId="1" xfId="0" applyFont="1" applyFill="1" applyBorder="1" applyAlignment="1">
      <alignment wrapText="1"/>
    </xf>
    <xf numFmtId="1" fontId="20" fillId="0" borderId="1" xfId="0" applyNumberFormat="1" applyFont="1" applyBorder="1" applyAlignment="1">
      <alignment horizontal="center"/>
    </xf>
    <xf numFmtId="1" fontId="20" fillId="2" borderId="1" xfId="0" applyNumberFormat="1" applyFont="1" applyFill="1" applyBorder="1" applyAlignment="1">
      <alignment horizontal="center"/>
    </xf>
    <xf numFmtId="1" fontId="20" fillId="0" borderId="1" xfId="0" applyNumberFormat="1" applyFont="1" applyFill="1" applyBorder="1" applyAlignment="1">
      <alignment horizontal="center"/>
    </xf>
    <xf numFmtId="1" fontId="20" fillId="0" borderId="0" xfId="0" applyNumberFormat="1" applyFont="1" applyFill="1" applyAlignment="1">
      <alignment horizontal="center"/>
    </xf>
    <xf numFmtId="1" fontId="20" fillId="0" borderId="0" xfId="0" applyNumberFormat="1" applyFont="1" applyAlignment="1">
      <alignment horizontal="center"/>
    </xf>
    <xf numFmtId="0" fontId="5" fillId="0" borderId="0" xfId="0" applyFont="1" applyBorder="1" applyAlignment="1">
      <alignment horizontal="center"/>
    </xf>
    <xf numFmtId="0" fontId="4" fillId="0" borderId="7" xfId="0" applyFont="1" applyBorder="1" applyAlignment="1">
      <alignment horizontal="center" vertical="center" wrapText="1"/>
    </xf>
    <xf numFmtId="0" fontId="13" fillId="0" borderId="0" xfId="0" applyFont="1"/>
    <xf numFmtId="4" fontId="3" fillId="0" borderId="1" xfId="0" applyNumberFormat="1" applyFont="1" applyFill="1" applyBorder="1" applyAlignment="1">
      <alignment horizontal="center" vertical="center"/>
    </xf>
    <xf numFmtId="4" fontId="1" fillId="0" borderId="2" xfId="0" applyNumberFormat="1" applyFont="1" applyBorder="1" applyAlignment="1">
      <alignment horizontal="center" vertical="center"/>
    </xf>
    <xf numFmtId="0" fontId="3" fillId="0" borderId="25" xfId="0" applyFont="1" applyBorder="1" applyAlignment="1">
      <alignment wrapText="1"/>
    </xf>
    <xf numFmtId="1" fontId="20" fillId="0" borderId="25" xfId="0" applyNumberFormat="1" applyFont="1" applyBorder="1" applyAlignment="1">
      <alignment horizontal="center" wrapText="1"/>
    </xf>
    <xf numFmtId="1" fontId="4" fillId="0" borderId="25" xfId="0" applyNumberFormat="1" applyFont="1" applyBorder="1"/>
    <xf numFmtId="4" fontId="1" fillId="0" borderId="25" xfId="0" applyNumberFormat="1" applyFont="1" applyBorder="1" applyAlignment="1">
      <alignment horizontal="center" vertical="center"/>
    </xf>
    <xf numFmtId="4" fontId="1" fillId="2" borderId="2" xfId="0" applyNumberFormat="1" applyFont="1" applyFill="1" applyBorder="1" applyAlignment="1">
      <alignment horizontal="center" vertical="center"/>
    </xf>
    <xf numFmtId="0" fontId="3" fillId="0" borderId="8" xfId="0" applyFont="1" applyBorder="1" applyAlignment="1">
      <alignment horizontal="center" wrapText="1"/>
    </xf>
    <xf numFmtId="0" fontId="3" fillId="0" borderId="33" xfId="0" applyFont="1" applyFill="1" applyBorder="1" applyAlignment="1">
      <alignment horizontal="center" wrapText="1"/>
    </xf>
    <xf numFmtId="1" fontId="20" fillId="0" borderId="9" xfId="0" applyNumberFormat="1" applyFont="1" applyBorder="1" applyAlignment="1">
      <alignment horizontal="center"/>
    </xf>
    <xf numFmtId="1" fontId="15" fillId="0" borderId="34" xfId="0" applyNumberFormat="1" applyFont="1" applyBorder="1" applyAlignment="1">
      <alignment horizontal="center" wrapText="1"/>
    </xf>
    <xf numFmtId="1" fontId="4" fillId="0" borderId="9" xfId="0" applyNumberFormat="1" applyFont="1" applyBorder="1"/>
    <xf numFmtId="1" fontId="4" fillId="0" borderId="34" xfId="0" applyNumberFormat="1" applyFont="1" applyBorder="1"/>
    <xf numFmtId="4" fontId="1" fillId="0" borderId="9" xfId="0" applyNumberFormat="1" applyFont="1" applyBorder="1" applyAlignment="1">
      <alignment horizontal="center" vertical="center"/>
    </xf>
    <xf numFmtId="4" fontId="1" fillId="0" borderId="34" xfId="0" applyNumberFormat="1" applyFont="1" applyBorder="1" applyAlignment="1">
      <alignment horizontal="center" vertical="center"/>
    </xf>
    <xf numFmtId="4" fontId="1" fillId="0" borderId="35" xfId="0" applyNumberFormat="1" applyFont="1" applyBorder="1" applyAlignment="1">
      <alignment horizontal="center" vertical="center"/>
    </xf>
    <xf numFmtId="4" fontId="1" fillId="0" borderId="16" xfId="0" applyNumberFormat="1" applyFont="1" applyBorder="1" applyAlignment="1">
      <alignment horizontal="center" vertical="center"/>
    </xf>
    <xf numFmtId="4" fontId="1" fillId="2" borderId="16" xfId="0" applyNumberFormat="1" applyFont="1" applyFill="1" applyBorder="1" applyAlignment="1">
      <alignment horizontal="center" vertical="center"/>
    </xf>
    <xf numFmtId="4" fontId="1" fillId="0" borderId="36" xfId="0" applyNumberFormat="1" applyFont="1" applyBorder="1" applyAlignment="1">
      <alignment horizontal="center" vertical="center"/>
    </xf>
    <xf numFmtId="4" fontId="3" fillId="3" borderId="25" xfId="0" applyNumberFormat="1" applyFont="1" applyFill="1" applyBorder="1" applyAlignment="1">
      <alignment horizontal="center" vertical="center"/>
    </xf>
    <xf numFmtId="4" fontId="3" fillId="0" borderId="25" xfId="0" applyNumberFormat="1" applyFont="1" applyBorder="1" applyAlignment="1">
      <alignment horizontal="center" vertical="center"/>
    </xf>
    <xf numFmtId="4" fontId="3" fillId="0" borderId="23" xfId="0" applyNumberFormat="1" applyFont="1" applyBorder="1" applyAlignment="1">
      <alignment horizontal="center" vertical="center"/>
    </xf>
    <xf numFmtId="4" fontId="1" fillId="0" borderId="8" xfId="0" applyNumberFormat="1" applyFont="1" applyBorder="1" applyAlignment="1">
      <alignment horizontal="center" vertical="center"/>
    </xf>
    <xf numFmtId="4" fontId="1" fillId="0" borderId="33" xfId="0" applyNumberFormat="1" applyFont="1" applyBorder="1" applyAlignment="1">
      <alignment horizontal="center" vertical="center"/>
    </xf>
    <xf numFmtId="4" fontId="3" fillId="3" borderId="9" xfId="0" applyNumberFormat="1" applyFont="1" applyFill="1" applyBorder="1" applyAlignment="1">
      <alignment horizontal="center" vertical="center"/>
    </xf>
    <xf numFmtId="4" fontId="3" fillId="3" borderId="34" xfId="0" applyNumberFormat="1" applyFont="1" applyFill="1" applyBorder="1" applyAlignment="1">
      <alignment horizontal="center" vertical="center"/>
    </xf>
    <xf numFmtId="4" fontId="3" fillId="0" borderId="9" xfId="0" applyNumberFormat="1" applyFont="1" applyBorder="1" applyAlignment="1">
      <alignment horizontal="center" vertical="center"/>
    </xf>
    <xf numFmtId="4" fontId="3" fillId="0" borderId="34" xfId="0" applyNumberFormat="1" applyFont="1" applyBorder="1" applyAlignment="1">
      <alignment horizontal="center" vertical="center"/>
    </xf>
    <xf numFmtId="4" fontId="3" fillId="3" borderId="35" xfId="0" applyNumberFormat="1" applyFont="1" applyFill="1" applyBorder="1" applyAlignment="1">
      <alignment horizontal="center" vertical="center"/>
    </xf>
    <xf numFmtId="4" fontId="3" fillId="3" borderId="16" xfId="0" applyNumberFormat="1" applyFont="1" applyFill="1" applyBorder="1" applyAlignment="1">
      <alignment horizontal="center" vertical="center"/>
    </xf>
    <xf numFmtId="4" fontId="3" fillId="3" borderId="36" xfId="0" applyNumberFormat="1" applyFont="1" applyFill="1" applyBorder="1" applyAlignment="1">
      <alignment horizontal="center" vertical="center"/>
    </xf>
    <xf numFmtId="4" fontId="14" fillId="0" borderId="9" xfId="0" applyNumberFormat="1" applyFont="1" applyBorder="1" applyAlignment="1">
      <alignment horizontal="center" vertical="center"/>
    </xf>
    <xf numFmtId="0" fontId="3" fillId="0" borderId="19" xfId="0" applyFont="1" applyBorder="1" applyAlignment="1">
      <alignment horizontal="center" wrapText="1"/>
    </xf>
    <xf numFmtId="1" fontId="20" fillId="0" borderId="25" xfId="0" applyNumberFormat="1" applyFont="1" applyBorder="1" applyAlignment="1">
      <alignment horizontal="center"/>
    </xf>
    <xf numFmtId="4" fontId="3" fillId="3" borderId="37" xfId="0" applyNumberFormat="1" applyFont="1" applyFill="1" applyBorder="1" applyAlignment="1">
      <alignment horizontal="center" vertical="center"/>
    </xf>
    <xf numFmtId="1" fontId="20" fillId="0" borderId="23" xfId="0" applyNumberFormat="1" applyFont="1" applyFill="1" applyBorder="1" applyAlignment="1">
      <alignment horizontal="center"/>
    </xf>
    <xf numFmtId="1" fontId="15" fillId="0" borderId="23" xfId="0" applyNumberFormat="1" applyFont="1" applyFill="1" applyBorder="1"/>
    <xf numFmtId="0" fontId="1" fillId="0" borderId="23" xfId="0" applyFont="1" applyFill="1" applyBorder="1"/>
    <xf numFmtId="2" fontId="1" fillId="0" borderId="23" xfId="0" applyNumberFormat="1" applyFont="1" applyFill="1" applyBorder="1"/>
    <xf numFmtId="10" fontId="3" fillId="3" borderId="23" xfId="0" applyNumberFormat="1" applyFont="1" applyFill="1" applyBorder="1" applyAlignment="1">
      <alignment horizontal="center" vertical="center"/>
    </xf>
    <xf numFmtId="1" fontId="4" fillId="0" borderId="41" xfId="0" applyNumberFormat="1" applyFont="1" applyBorder="1"/>
    <xf numFmtId="4" fontId="1" fillId="0" borderId="41" xfId="0" applyNumberFormat="1" applyFont="1" applyBorder="1" applyAlignment="1">
      <alignment horizontal="center" vertical="center"/>
    </xf>
    <xf numFmtId="4" fontId="3" fillId="3" borderId="41" xfId="0" applyNumberFormat="1" applyFont="1" applyFill="1" applyBorder="1" applyAlignment="1">
      <alignment horizontal="center" vertical="center"/>
    </xf>
    <xf numFmtId="4" fontId="3" fillId="0" borderId="41" xfId="0" applyNumberFormat="1" applyFont="1" applyBorder="1" applyAlignment="1">
      <alignment horizontal="center" vertical="center"/>
    </xf>
    <xf numFmtId="1" fontId="15" fillId="7" borderId="41" xfId="0" applyNumberFormat="1" applyFont="1" applyFill="1" applyBorder="1" applyAlignment="1">
      <alignment horizontal="center" wrapText="1"/>
    </xf>
    <xf numFmtId="0" fontId="23" fillId="0" borderId="1" xfId="0" applyFont="1" applyFill="1" applyBorder="1" applyAlignment="1">
      <alignment wrapText="1"/>
    </xf>
    <xf numFmtId="0" fontId="3" fillId="0" borderId="0" xfId="0" applyFont="1" applyAlignment="1">
      <alignment horizontal="left"/>
    </xf>
    <xf numFmtId="0" fontId="3" fillId="0" borderId="1" xfId="0" applyFont="1" applyBorder="1" applyAlignment="1">
      <alignment horizontal="left"/>
    </xf>
    <xf numFmtId="0" fontId="3" fillId="0" borderId="25" xfId="0" applyFont="1" applyBorder="1" applyAlignment="1">
      <alignment horizontal="left"/>
    </xf>
    <xf numFmtId="0" fontId="3" fillId="0" borderId="6" xfId="0" applyFont="1" applyBorder="1" applyAlignment="1">
      <alignment horizontal="center"/>
    </xf>
    <xf numFmtId="0" fontId="3" fillId="0" borderId="7" xfId="0" applyFont="1" applyBorder="1" applyAlignment="1">
      <alignment horizontal="center"/>
    </xf>
    <xf numFmtId="0" fontId="3" fillId="0" borderId="24" xfId="0" applyFont="1" applyBorder="1" applyAlignment="1">
      <alignment horizontal="center"/>
    </xf>
    <xf numFmtId="0" fontId="3" fillId="0" borderId="23" xfId="0" applyFont="1" applyFill="1" applyBorder="1" applyAlignment="1">
      <alignment horizontal="center" wrapText="1"/>
    </xf>
    <xf numFmtId="0" fontId="3" fillId="0" borderId="1" xfId="0" applyFont="1" applyFill="1" applyBorder="1" applyAlignment="1">
      <alignment horizontal="center" wrapText="1"/>
    </xf>
    <xf numFmtId="0" fontId="3" fillId="0" borderId="0" xfId="0" applyFont="1" applyAlignment="1">
      <alignment horizontal="center"/>
    </xf>
    <xf numFmtId="0" fontId="3" fillId="0" borderId="22" xfId="0" applyFont="1" applyBorder="1" applyAlignment="1">
      <alignment horizontal="center"/>
    </xf>
    <xf numFmtId="0" fontId="3" fillId="0" borderId="21" xfId="0" applyFont="1" applyBorder="1" applyAlignment="1">
      <alignment horizontal="center"/>
    </xf>
    <xf numFmtId="0" fontId="3" fillId="0" borderId="20" xfId="0" applyFont="1" applyBorder="1" applyAlignment="1">
      <alignment horizontal="center"/>
    </xf>
    <xf numFmtId="0" fontId="3" fillId="0" borderId="22" xfId="0" applyFont="1" applyBorder="1" applyAlignment="1">
      <alignment horizontal="center" wrapText="1"/>
    </xf>
    <xf numFmtId="0" fontId="3" fillId="0" borderId="21" xfId="0" applyFont="1" applyBorder="1" applyAlignment="1">
      <alignment horizontal="center" wrapText="1"/>
    </xf>
    <xf numFmtId="0" fontId="3" fillId="7" borderId="38" xfId="0" applyFont="1" applyFill="1" applyBorder="1" applyAlignment="1">
      <alignment horizontal="center" wrapText="1"/>
    </xf>
    <xf numFmtId="0" fontId="3" fillId="7" borderId="39" xfId="0" applyFont="1" applyFill="1" applyBorder="1" applyAlignment="1">
      <alignment horizontal="center" wrapText="1"/>
    </xf>
    <xf numFmtId="0" fontId="3" fillId="7" borderId="40" xfId="0" applyFont="1" applyFill="1" applyBorder="1" applyAlignment="1">
      <alignment horizontal="center" wrapText="1"/>
    </xf>
    <xf numFmtId="1" fontId="4" fillId="0" borderId="3" xfId="0" applyNumberFormat="1" applyFont="1" applyFill="1" applyBorder="1" applyAlignment="1">
      <alignment horizontal="center"/>
    </xf>
    <xf numFmtId="1" fontId="4" fillId="0" borderId="32" xfId="0" applyNumberFormat="1" applyFont="1" applyFill="1" applyBorder="1" applyAlignment="1">
      <alignment horizontal="center"/>
    </xf>
    <xf numFmtId="1" fontId="4" fillId="0" borderId="2" xfId="0" applyNumberFormat="1" applyFont="1" applyFill="1" applyBorder="1" applyAlignment="1">
      <alignment horizontal="center"/>
    </xf>
    <xf numFmtId="1" fontId="4" fillId="0" borderId="3" xfId="0" applyNumberFormat="1" applyFont="1" applyBorder="1" applyAlignment="1">
      <alignment horizontal="center"/>
    </xf>
    <xf numFmtId="1" fontId="4" fillId="0" borderId="32" xfId="0" applyNumberFormat="1" applyFont="1" applyBorder="1" applyAlignment="1">
      <alignment horizontal="center"/>
    </xf>
    <xf numFmtId="1" fontId="4" fillId="0" borderId="2" xfId="0" applyNumberFormat="1" applyFont="1" applyBorder="1" applyAlignment="1">
      <alignment horizontal="center"/>
    </xf>
    <xf numFmtId="0" fontId="22" fillId="0" borderId="0" xfId="0" applyFont="1" applyAlignment="1">
      <alignment horizontal="center" vertical="center"/>
    </xf>
    <xf numFmtId="0" fontId="0" fillId="0" borderId="0" xfId="0" applyAlignment="1">
      <alignment horizontal="center" vertical="center"/>
    </xf>
    <xf numFmtId="4" fontId="1" fillId="0" borderId="31" xfId="0" applyNumberFormat="1" applyFont="1" applyBorder="1" applyAlignment="1">
      <alignment horizontal="center" vertical="center"/>
    </xf>
    <xf numFmtId="4" fontId="1" fillId="0" borderId="32" xfId="0" applyNumberFormat="1" applyFont="1" applyBorder="1" applyAlignment="1">
      <alignment horizontal="center" vertical="center"/>
    </xf>
    <xf numFmtId="4" fontId="1" fillId="0" borderId="2" xfId="0" applyNumberFormat="1" applyFont="1" applyBorder="1" applyAlignment="1">
      <alignment horizontal="center" vertical="center"/>
    </xf>
    <xf numFmtId="4" fontId="1" fillId="0" borderId="3" xfId="0" applyNumberFormat="1" applyFont="1" applyBorder="1" applyAlignment="1">
      <alignment horizontal="center" vertical="center"/>
    </xf>
    <xf numFmtId="4" fontId="2" fillId="6" borderId="25" xfId="0" applyNumberFormat="1" applyFont="1" applyFill="1" applyBorder="1" applyAlignment="1">
      <alignment horizontal="center" vertical="center" wrapText="1"/>
    </xf>
    <xf numFmtId="4" fontId="2" fillId="6" borderId="26" xfId="0" applyNumberFormat="1" applyFont="1" applyFill="1" applyBorder="1" applyAlignment="1">
      <alignment horizontal="center" vertical="center" wrapText="1"/>
    </xf>
    <xf numFmtId="4" fontId="2" fillId="6" borderId="23" xfId="0" applyNumberFormat="1" applyFont="1" applyFill="1" applyBorder="1" applyAlignment="1">
      <alignment horizontal="center" vertical="center" wrapText="1"/>
    </xf>
    <xf numFmtId="0" fontId="8" fillId="0" borderId="1" xfId="0" applyFont="1" applyBorder="1" applyAlignment="1">
      <alignment horizontal="left" vertical="center" wrapText="1"/>
    </xf>
    <xf numFmtId="9" fontId="8" fillId="0" borderId="1" xfId="0" applyNumberFormat="1" applyFont="1" applyBorder="1" applyAlignment="1">
      <alignment horizontal="left" vertical="center" wrapText="1"/>
    </xf>
    <xf numFmtId="49" fontId="8" fillId="0" borderId="1" xfId="0" applyNumberFormat="1" applyFont="1" applyBorder="1" applyAlignment="1">
      <alignment horizontal="left" vertical="center" wrapText="1"/>
    </xf>
    <xf numFmtId="0" fontId="9" fillId="0" borderId="1" xfId="0" applyFont="1" applyBorder="1" applyAlignment="1">
      <alignment horizontal="left" vertical="center" wrapText="1"/>
    </xf>
    <xf numFmtId="0" fontId="5" fillId="0" borderId="0" xfId="0" applyFont="1" applyAlignment="1">
      <alignment horizontal="left"/>
    </xf>
  </cellXfs>
  <cellStyles count="1">
    <cellStyle name="Normal" xfId="0" builtinId="0"/>
  </cellStyles>
  <dxfs count="0"/>
  <tableStyles count="0" defaultTableStyle="TableStyleMedium9" defaultPivotStyle="PivotStyleLight16"/>
  <colors>
    <mruColors>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AB36"/>
  <sheetViews>
    <sheetView topLeftCell="B1" zoomScale="90" zoomScaleNormal="90" workbookViewId="0">
      <pane ySplit="10" topLeftCell="A11" activePane="bottomLeft" state="frozen"/>
      <selection pane="bottomLeft" activeCell="C2" sqref="C2"/>
    </sheetView>
  </sheetViews>
  <sheetFormatPr defaultColWidth="9.140625" defaultRowHeight="12.75"/>
  <cols>
    <col min="1" max="1" width="1" style="40" customWidth="1"/>
    <col min="2" max="2" width="6" style="40" bestFit="1" customWidth="1"/>
    <col min="3" max="3" width="15.140625" style="40" customWidth="1"/>
    <col min="4" max="4" width="11.28515625" style="40" customWidth="1"/>
    <col min="5" max="5" width="9.85546875" style="40" bestFit="1" customWidth="1"/>
    <col min="6" max="7" width="9.85546875" style="40" customWidth="1"/>
    <col min="8" max="8" width="10.42578125" style="40" customWidth="1"/>
    <col min="9" max="9" width="15.140625" style="40" customWidth="1"/>
    <col min="10" max="10" width="11.28515625" style="40" bestFit="1" customWidth="1"/>
    <col min="11" max="13" width="11.28515625" style="40" customWidth="1"/>
    <col min="14" max="15" width="10.85546875" style="40" customWidth="1"/>
    <col min="16" max="16" width="17.42578125" style="40" customWidth="1"/>
    <col min="17" max="17" width="11.28515625" style="40" customWidth="1"/>
    <col min="18" max="18" width="11.28515625" style="56" customWidth="1"/>
    <col min="19" max="19" width="13.28515625" style="56" customWidth="1"/>
    <col min="20" max="21" width="11.28515625" style="56" customWidth="1"/>
    <col min="22" max="22" width="16.28515625" style="40" customWidth="1"/>
    <col min="23" max="23" width="16.140625" style="40" customWidth="1"/>
    <col min="24" max="26" width="11" style="40" customWidth="1"/>
    <col min="27" max="27" width="9.140625" style="40"/>
    <col min="28" max="28" width="11.7109375" style="40" bestFit="1" customWidth="1"/>
    <col min="29" max="16384" width="9.140625" style="40"/>
  </cols>
  <sheetData>
    <row r="1" spans="2:28" ht="15.75">
      <c r="B1" s="224" t="s">
        <v>156</v>
      </c>
      <c r="C1" s="224"/>
      <c r="D1" s="224"/>
      <c r="E1" s="224"/>
      <c r="F1" s="224"/>
      <c r="G1" s="224"/>
      <c r="H1" s="224"/>
      <c r="I1" s="224"/>
      <c r="J1" s="224"/>
      <c r="K1" s="224"/>
      <c r="L1" s="224"/>
      <c r="M1" s="224"/>
      <c r="N1" s="224"/>
      <c r="O1" s="224"/>
      <c r="P1" s="224"/>
      <c r="Q1" s="224"/>
      <c r="R1" s="224"/>
      <c r="S1" s="224"/>
      <c r="T1" s="224"/>
    </row>
    <row r="3" spans="2:28">
      <c r="B3" s="188" t="s">
        <v>3</v>
      </c>
      <c r="C3" s="188"/>
      <c r="D3" s="188"/>
      <c r="E3" s="31"/>
      <c r="F3" s="31"/>
      <c r="G3" s="31"/>
      <c r="H3" s="58"/>
      <c r="I3" s="58"/>
      <c r="J3" s="58"/>
      <c r="K3" s="58"/>
      <c r="L3" s="58"/>
      <c r="M3" s="58"/>
      <c r="N3" s="58"/>
      <c r="O3" s="58"/>
      <c r="P3" s="58"/>
    </row>
    <row r="4" spans="2:28">
      <c r="B4" s="188" t="s">
        <v>4</v>
      </c>
      <c r="C4" s="188"/>
      <c r="D4" s="188"/>
      <c r="E4" s="188"/>
      <c r="F4" s="188"/>
      <c r="G4" s="188"/>
      <c r="H4" s="188"/>
      <c r="I4" s="188"/>
      <c r="J4" s="188"/>
      <c r="K4" s="31"/>
      <c r="L4" s="31"/>
      <c r="M4" s="31"/>
      <c r="N4" s="31"/>
      <c r="O4" s="119"/>
      <c r="P4" s="31"/>
      <c r="Q4" s="41"/>
    </row>
    <row r="5" spans="2:28">
      <c r="B5" s="188" t="s">
        <v>5</v>
      </c>
      <c r="C5" s="188"/>
      <c r="D5" s="188"/>
      <c r="E5" s="188"/>
      <c r="F5" s="188"/>
      <c r="G5" s="188"/>
      <c r="H5" s="188"/>
      <c r="I5" s="188"/>
      <c r="J5" s="188"/>
      <c r="K5" s="31"/>
      <c r="L5" s="31"/>
      <c r="M5" s="31"/>
      <c r="N5" s="31"/>
      <c r="O5" s="119"/>
      <c r="P5" s="31"/>
      <c r="Q5" s="41"/>
    </row>
    <row r="6" spans="2:28" ht="13.5" thickBot="1">
      <c r="H6" s="59" t="s">
        <v>110</v>
      </c>
      <c r="I6" s="59"/>
      <c r="J6" s="88"/>
      <c r="K6" s="88"/>
      <c r="L6" s="88"/>
      <c r="M6" s="88"/>
      <c r="N6" s="88"/>
      <c r="O6" s="88"/>
      <c r="P6" s="88"/>
      <c r="Q6" s="88"/>
      <c r="R6" s="87"/>
      <c r="S6" s="87"/>
      <c r="T6" s="87"/>
      <c r="U6" s="87"/>
    </row>
    <row r="7" spans="2:28" ht="15" customHeight="1" thickBot="1">
      <c r="B7" s="189" t="s">
        <v>109</v>
      </c>
      <c r="C7" s="190"/>
      <c r="D7" s="191" t="s">
        <v>108</v>
      </c>
      <c r="E7" s="192"/>
      <c r="F7" s="192"/>
      <c r="G7" s="192"/>
      <c r="H7" s="192"/>
      <c r="I7" s="193"/>
      <c r="J7" s="197" t="s">
        <v>107</v>
      </c>
      <c r="K7" s="198"/>
      <c r="L7" s="198"/>
      <c r="M7" s="198"/>
      <c r="N7" s="198"/>
      <c r="O7" s="198"/>
      <c r="P7" s="198"/>
      <c r="Q7" s="198"/>
      <c r="R7" s="198"/>
      <c r="S7" s="198"/>
      <c r="T7" s="198"/>
      <c r="U7" s="198"/>
      <c r="V7" s="198"/>
      <c r="W7" s="202" t="s">
        <v>150</v>
      </c>
      <c r="X7" s="194" t="s">
        <v>106</v>
      </c>
      <c r="Y7" s="195"/>
      <c r="Z7" s="195"/>
      <c r="AA7" s="63"/>
    </row>
    <row r="8" spans="2:28" ht="15" customHeight="1" thickBot="1">
      <c r="B8" s="86"/>
      <c r="C8" s="86"/>
      <c r="D8" s="85"/>
      <c r="E8" s="85"/>
      <c r="F8" s="85"/>
      <c r="G8" s="85"/>
      <c r="H8" s="85"/>
      <c r="I8" s="84"/>
      <c r="J8" s="197" t="s">
        <v>105</v>
      </c>
      <c r="K8" s="198"/>
      <c r="L8" s="198"/>
      <c r="M8" s="198"/>
      <c r="N8" s="198"/>
      <c r="O8" s="198"/>
      <c r="P8" s="199"/>
      <c r="Q8" s="200" t="s">
        <v>104</v>
      </c>
      <c r="R8" s="201"/>
      <c r="S8" s="201"/>
      <c r="T8" s="201"/>
      <c r="U8" s="201"/>
      <c r="V8" s="201"/>
      <c r="W8" s="203"/>
      <c r="X8" s="194" t="s">
        <v>91</v>
      </c>
      <c r="Y8" s="195" t="s">
        <v>90</v>
      </c>
      <c r="Z8" s="195" t="s">
        <v>89</v>
      </c>
      <c r="AA8" s="63"/>
    </row>
    <row r="9" spans="2:28" ht="96.95" customHeight="1">
      <c r="B9" s="83"/>
      <c r="C9" s="83"/>
      <c r="D9" s="83" t="s">
        <v>103</v>
      </c>
      <c r="E9" s="80" t="s">
        <v>102</v>
      </c>
      <c r="F9" s="80" t="s">
        <v>101</v>
      </c>
      <c r="G9" s="82" t="s">
        <v>97</v>
      </c>
      <c r="H9" s="82" t="s">
        <v>96</v>
      </c>
      <c r="I9" s="144" t="s">
        <v>100</v>
      </c>
      <c r="J9" s="149" t="s">
        <v>94</v>
      </c>
      <c r="K9" s="81" t="s">
        <v>99</v>
      </c>
      <c r="L9" s="81" t="s">
        <v>98</v>
      </c>
      <c r="M9" s="82" t="s">
        <v>97</v>
      </c>
      <c r="N9" s="82" t="s">
        <v>96</v>
      </c>
      <c r="O9" s="133" t="s">
        <v>143</v>
      </c>
      <c r="P9" s="150" t="s">
        <v>95</v>
      </c>
      <c r="Q9" s="149" t="s">
        <v>94</v>
      </c>
      <c r="R9" s="81" t="s">
        <v>147</v>
      </c>
      <c r="S9" s="81" t="s">
        <v>152</v>
      </c>
      <c r="T9" s="81" t="s">
        <v>93</v>
      </c>
      <c r="U9" s="133" t="s">
        <v>143</v>
      </c>
      <c r="V9" s="174" t="s">
        <v>92</v>
      </c>
      <c r="W9" s="204"/>
      <c r="X9" s="194"/>
      <c r="Y9" s="195"/>
      <c r="Z9" s="195"/>
      <c r="AA9" s="63"/>
    </row>
    <row r="10" spans="2:28" s="138" customFormat="1" ht="25.5">
      <c r="B10" s="134">
        <v>1</v>
      </c>
      <c r="C10" s="134">
        <v>2</v>
      </c>
      <c r="D10" s="134">
        <v>3</v>
      </c>
      <c r="E10" s="134">
        <v>4</v>
      </c>
      <c r="F10" s="134">
        <v>5</v>
      </c>
      <c r="G10" s="135">
        <v>6</v>
      </c>
      <c r="H10" s="135">
        <v>7</v>
      </c>
      <c r="I10" s="145" t="s">
        <v>88</v>
      </c>
      <c r="J10" s="151">
        <v>9</v>
      </c>
      <c r="K10" s="134">
        <v>10</v>
      </c>
      <c r="L10" s="134">
        <v>11</v>
      </c>
      <c r="M10" s="135" t="s">
        <v>87</v>
      </c>
      <c r="N10" s="135" t="s">
        <v>86</v>
      </c>
      <c r="O10" s="136">
        <v>14</v>
      </c>
      <c r="P10" s="152" t="s">
        <v>145</v>
      </c>
      <c r="Q10" s="151">
        <v>16</v>
      </c>
      <c r="R10" s="134">
        <v>17</v>
      </c>
      <c r="S10" s="134">
        <v>18</v>
      </c>
      <c r="T10" s="134">
        <v>19</v>
      </c>
      <c r="U10" s="134">
        <v>20</v>
      </c>
      <c r="V10" s="175" t="s">
        <v>149</v>
      </c>
      <c r="W10" s="186" t="s">
        <v>148</v>
      </c>
      <c r="X10" s="177">
        <v>22</v>
      </c>
      <c r="Y10" s="136">
        <v>23</v>
      </c>
      <c r="Z10" s="136">
        <v>24</v>
      </c>
      <c r="AA10" s="137"/>
    </row>
    <row r="11" spans="2:28" s="74" customFormat="1" ht="38.25" customHeight="1">
      <c r="B11" s="77"/>
      <c r="C11" s="187" t="s">
        <v>153</v>
      </c>
      <c r="D11" s="77"/>
      <c r="E11" s="77"/>
      <c r="F11" s="77"/>
      <c r="G11" s="78"/>
      <c r="H11" s="78"/>
      <c r="I11" s="146"/>
      <c r="J11" s="153"/>
      <c r="K11" s="77"/>
      <c r="L11" s="77"/>
      <c r="M11" s="78"/>
      <c r="N11" s="78"/>
      <c r="O11" s="205"/>
      <c r="P11" s="154"/>
      <c r="Q11" s="153"/>
      <c r="R11" s="77"/>
      <c r="S11" s="77"/>
      <c r="T11" s="77"/>
      <c r="U11" s="208"/>
      <c r="V11" s="146"/>
      <c r="W11" s="182"/>
      <c r="X11" s="178"/>
      <c r="Y11" s="76"/>
      <c r="Z11" s="76"/>
      <c r="AA11" s="75"/>
    </row>
    <row r="12" spans="2:28" s="74" customFormat="1" ht="85.5" customHeight="1">
      <c r="B12" s="77"/>
      <c r="C12" s="187" t="s">
        <v>154</v>
      </c>
      <c r="D12" s="77"/>
      <c r="E12" s="77"/>
      <c r="F12" s="77"/>
      <c r="G12" s="78"/>
      <c r="H12" s="78"/>
      <c r="I12" s="146"/>
      <c r="J12" s="153"/>
      <c r="K12" s="77"/>
      <c r="L12" s="77"/>
      <c r="M12" s="78"/>
      <c r="N12" s="78"/>
      <c r="O12" s="206"/>
      <c r="P12" s="154"/>
      <c r="Q12" s="153"/>
      <c r="R12" s="77"/>
      <c r="S12" s="77"/>
      <c r="T12" s="77"/>
      <c r="U12" s="209"/>
      <c r="V12" s="146"/>
      <c r="W12" s="182"/>
      <c r="X12" s="178"/>
      <c r="Y12" s="76"/>
      <c r="Z12" s="76"/>
      <c r="AA12" s="75"/>
    </row>
    <row r="13" spans="2:28" s="74" customFormat="1" ht="40.5" customHeight="1">
      <c r="B13" s="77"/>
      <c r="C13" s="187" t="s">
        <v>155</v>
      </c>
      <c r="D13" s="77"/>
      <c r="E13" s="77"/>
      <c r="F13" s="77"/>
      <c r="G13" s="78"/>
      <c r="H13" s="78"/>
      <c r="I13" s="146"/>
      <c r="J13" s="153"/>
      <c r="K13" s="77"/>
      <c r="L13" s="77"/>
      <c r="M13" s="78"/>
      <c r="N13" s="78"/>
      <c r="O13" s="206"/>
      <c r="P13" s="154"/>
      <c r="Q13" s="153"/>
      <c r="R13" s="77"/>
      <c r="S13" s="77"/>
      <c r="T13" s="77"/>
      <c r="U13" s="209"/>
      <c r="V13" s="146"/>
      <c r="W13" s="182"/>
      <c r="X13" s="178"/>
      <c r="Y13" s="76"/>
      <c r="Z13" s="76"/>
      <c r="AA13" s="75"/>
    </row>
    <row r="14" spans="2:28" ht="36" customHeight="1">
      <c r="B14" s="1">
        <v>54001</v>
      </c>
      <c r="C14" s="12" t="s">
        <v>2</v>
      </c>
      <c r="D14" s="2"/>
      <c r="E14" s="2"/>
      <c r="F14" s="2"/>
      <c r="G14" s="71"/>
      <c r="H14" s="71"/>
      <c r="I14" s="147"/>
      <c r="J14" s="155"/>
      <c r="K14" s="2"/>
      <c r="L14" s="2"/>
      <c r="M14" s="71"/>
      <c r="N14" s="71"/>
      <c r="O14" s="206"/>
      <c r="P14" s="156"/>
      <c r="Q14" s="173"/>
      <c r="R14" s="70"/>
      <c r="S14" s="70"/>
      <c r="T14" s="70"/>
      <c r="U14" s="209"/>
      <c r="V14" s="147"/>
      <c r="W14" s="183"/>
      <c r="X14" s="179"/>
      <c r="Y14" s="68"/>
      <c r="Z14" s="68"/>
      <c r="AA14" s="63"/>
    </row>
    <row r="15" spans="2:28" ht="43.5" customHeight="1">
      <c r="B15" s="1">
        <v>54002</v>
      </c>
      <c r="C15" s="12" t="s">
        <v>85</v>
      </c>
      <c r="D15" s="2"/>
      <c r="E15" s="2"/>
      <c r="F15" s="2"/>
      <c r="G15" s="71"/>
      <c r="H15" s="71"/>
      <c r="I15" s="147"/>
      <c r="J15" s="155"/>
      <c r="K15" s="2"/>
      <c r="L15" s="2"/>
      <c r="M15" s="71"/>
      <c r="N15" s="71"/>
      <c r="O15" s="206"/>
      <c r="P15" s="156"/>
      <c r="Q15" s="173"/>
      <c r="R15" s="70"/>
      <c r="S15" s="70"/>
      <c r="T15" s="70"/>
      <c r="U15" s="209"/>
      <c r="V15" s="147"/>
      <c r="W15" s="183"/>
      <c r="X15" s="179"/>
      <c r="Y15" s="68"/>
      <c r="Z15" s="68"/>
      <c r="AA15" s="63"/>
      <c r="AB15" s="73"/>
    </row>
    <row r="16" spans="2:28" ht="38.25" customHeight="1">
      <c r="B16" s="1">
        <v>54003</v>
      </c>
      <c r="C16" s="12" t="s">
        <v>0</v>
      </c>
      <c r="D16" s="2"/>
      <c r="E16" s="2"/>
      <c r="F16" s="2"/>
      <c r="G16" s="71"/>
      <c r="H16" s="71"/>
      <c r="I16" s="147"/>
      <c r="J16" s="155"/>
      <c r="K16" s="2"/>
      <c r="L16" s="2"/>
      <c r="M16" s="71"/>
      <c r="N16" s="71"/>
      <c r="O16" s="206"/>
      <c r="P16" s="156"/>
      <c r="Q16" s="173"/>
      <c r="R16" s="70"/>
      <c r="S16" s="70"/>
      <c r="T16" s="70"/>
      <c r="U16" s="209"/>
      <c r="V16" s="147"/>
      <c r="W16" s="183"/>
      <c r="X16" s="179"/>
      <c r="Y16" s="68"/>
      <c r="Z16" s="68"/>
      <c r="AA16" s="63"/>
    </row>
    <row r="17" spans="2:28" ht="62.1" customHeight="1">
      <c r="B17" s="1">
        <v>45004</v>
      </c>
      <c r="C17" s="12" t="s">
        <v>84</v>
      </c>
      <c r="D17" s="2"/>
      <c r="E17" s="2"/>
      <c r="F17" s="2"/>
      <c r="G17" s="71"/>
      <c r="H17" s="71"/>
      <c r="I17" s="147"/>
      <c r="J17" s="155"/>
      <c r="K17" s="2"/>
      <c r="L17" s="2"/>
      <c r="M17" s="71"/>
      <c r="N17" s="71"/>
      <c r="O17" s="206"/>
      <c r="P17" s="156"/>
      <c r="Q17" s="173"/>
      <c r="R17" s="70"/>
      <c r="S17" s="70"/>
      <c r="T17" s="70"/>
      <c r="U17" s="209"/>
      <c r="V17" s="147"/>
      <c r="W17" s="183"/>
      <c r="X17" s="179"/>
      <c r="Y17" s="68"/>
      <c r="Z17" s="68"/>
      <c r="AA17" s="63"/>
    </row>
    <row r="18" spans="2:28" ht="38.25">
      <c r="B18" s="1">
        <v>54005</v>
      </c>
      <c r="C18" s="12" t="s">
        <v>83</v>
      </c>
      <c r="D18" s="2"/>
      <c r="E18" s="2"/>
      <c r="F18" s="2"/>
      <c r="G18" s="71"/>
      <c r="H18" s="71"/>
      <c r="I18" s="147"/>
      <c r="J18" s="155"/>
      <c r="K18" s="2"/>
      <c r="L18" s="2"/>
      <c r="M18" s="71"/>
      <c r="N18" s="71"/>
      <c r="O18" s="206"/>
      <c r="P18" s="156"/>
      <c r="Q18" s="173"/>
      <c r="R18" s="70"/>
      <c r="S18" s="70"/>
      <c r="T18" s="70"/>
      <c r="U18" s="209"/>
      <c r="V18" s="147"/>
      <c r="W18" s="183"/>
      <c r="X18" s="179"/>
      <c r="Y18" s="68"/>
      <c r="Z18" s="68"/>
      <c r="AA18" s="63"/>
    </row>
    <row r="19" spans="2:28" ht="51">
      <c r="B19" s="1">
        <v>54006</v>
      </c>
      <c r="C19" s="12" t="s">
        <v>82</v>
      </c>
      <c r="D19" s="2"/>
      <c r="E19" s="2"/>
      <c r="F19" s="2"/>
      <c r="G19" s="71"/>
      <c r="H19" s="71"/>
      <c r="I19" s="147"/>
      <c r="J19" s="155"/>
      <c r="K19" s="2"/>
      <c r="L19" s="2"/>
      <c r="M19" s="71"/>
      <c r="N19" s="71"/>
      <c r="O19" s="206"/>
      <c r="P19" s="156"/>
      <c r="Q19" s="173"/>
      <c r="R19" s="70"/>
      <c r="S19" s="70"/>
      <c r="T19" s="70"/>
      <c r="U19" s="209"/>
      <c r="V19" s="147"/>
      <c r="W19" s="183"/>
      <c r="X19" s="179"/>
      <c r="Y19" s="68"/>
      <c r="Z19" s="68"/>
      <c r="AA19" s="63"/>
    </row>
    <row r="20" spans="2:28" ht="38.25">
      <c r="B20" s="1">
        <v>54008</v>
      </c>
      <c r="C20" s="12" t="s">
        <v>81</v>
      </c>
      <c r="D20" s="2"/>
      <c r="E20" s="2"/>
      <c r="F20" s="2"/>
      <c r="G20" s="71"/>
      <c r="H20" s="71"/>
      <c r="I20" s="147"/>
      <c r="J20" s="155"/>
      <c r="K20" s="2"/>
      <c r="L20" s="2"/>
      <c r="M20" s="71"/>
      <c r="N20" s="71"/>
      <c r="O20" s="206"/>
      <c r="P20" s="156"/>
      <c r="Q20" s="173"/>
      <c r="R20" s="70"/>
      <c r="S20" s="70"/>
      <c r="T20" s="70"/>
      <c r="U20" s="209"/>
      <c r="V20" s="147"/>
      <c r="W20" s="183"/>
      <c r="X20" s="179"/>
      <c r="Y20" s="68"/>
      <c r="Z20" s="68"/>
      <c r="AA20" s="63"/>
    </row>
    <row r="21" spans="2:28" ht="25.5">
      <c r="B21" s="1">
        <v>54009</v>
      </c>
      <c r="C21" s="12" t="s">
        <v>80</v>
      </c>
      <c r="D21" s="2"/>
      <c r="E21" s="2"/>
      <c r="F21" s="2"/>
      <c r="G21" s="71"/>
      <c r="H21" s="71"/>
      <c r="I21" s="147"/>
      <c r="J21" s="155"/>
      <c r="K21" s="2"/>
      <c r="L21" s="2"/>
      <c r="M21" s="71"/>
      <c r="N21" s="71"/>
      <c r="O21" s="206"/>
      <c r="P21" s="156"/>
      <c r="Q21" s="173"/>
      <c r="R21" s="70"/>
      <c r="S21" s="70"/>
      <c r="T21" s="70"/>
      <c r="U21" s="209"/>
      <c r="V21" s="147"/>
      <c r="W21" s="183"/>
      <c r="X21" s="179"/>
      <c r="Y21" s="68"/>
      <c r="Z21" s="68"/>
      <c r="AA21" s="63"/>
    </row>
    <row r="22" spans="2:28">
      <c r="B22" s="1">
        <v>54010</v>
      </c>
      <c r="C22" s="12" t="s">
        <v>79</v>
      </c>
      <c r="D22" s="2"/>
      <c r="E22" s="2"/>
      <c r="F22" s="2"/>
      <c r="G22" s="71"/>
      <c r="H22" s="71"/>
      <c r="I22" s="147"/>
      <c r="J22" s="155"/>
      <c r="K22" s="2"/>
      <c r="L22" s="2"/>
      <c r="M22" s="71"/>
      <c r="N22" s="71"/>
      <c r="O22" s="206"/>
      <c r="P22" s="156"/>
      <c r="Q22" s="173"/>
      <c r="R22" s="70"/>
      <c r="S22" s="70"/>
      <c r="T22" s="70"/>
      <c r="U22" s="209"/>
      <c r="V22" s="147"/>
      <c r="W22" s="183"/>
      <c r="X22" s="179"/>
      <c r="Y22" s="68"/>
      <c r="Z22" s="68"/>
      <c r="AA22" s="63"/>
    </row>
    <row r="23" spans="2:28" ht="13.5" thickBot="1">
      <c r="B23" s="1">
        <v>54011</v>
      </c>
      <c r="C23" s="12" t="s">
        <v>78</v>
      </c>
      <c r="D23" s="2"/>
      <c r="E23" s="2"/>
      <c r="F23" s="2"/>
      <c r="G23" s="71"/>
      <c r="H23" s="71"/>
      <c r="I23" s="147"/>
      <c r="J23" s="157"/>
      <c r="K23" s="158"/>
      <c r="L23" s="158"/>
      <c r="M23" s="159"/>
      <c r="N23" s="159"/>
      <c r="O23" s="206"/>
      <c r="P23" s="160"/>
      <c r="Q23" s="173"/>
      <c r="R23" s="70"/>
      <c r="S23" s="70"/>
      <c r="T23" s="70"/>
      <c r="U23" s="209"/>
      <c r="V23" s="147"/>
      <c r="W23" s="183"/>
      <c r="X23" s="179"/>
      <c r="Y23" s="68"/>
      <c r="Z23" s="68"/>
      <c r="AA23" s="63"/>
    </row>
    <row r="24" spans="2:28" ht="51">
      <c r="B24" s="1"/>
      <c r="C24" s="12" t="s">
        <v>77</v>
      </c>
      <c r="D24" s="2"/>
      <c r="E24" s="2"/>
      <c r="F24" s="2"/>
      <c r="G24" s="71" t="s">
        <v>74</v>
      </c>
      <c r="H24" s="71" t="s">
        <v>74</v>
      </c>
      <c r="I24" s="147"/>
      <c r="J24" s="164"/>
      <c r="K24" s="143"/>
      <c r="L24" s="143"/>
      <c r="M24" s="148" t="s">
        <v>74</v>
      </c>
      <c r="N24" s="148" t="s">
        <v>74</v>
      </c>
      <c r="O24" s="206"/>
      <c r="P24" s="165"/>
      <c r="Q24" s="173"/>
      <c r="R24" s="70"/>
      <c r="S24" s="70"/>
      <c r="T24" s="70"/>
      <c r="U24" s="209"/>
      <c r="V24" s="147"/>
      <c r="W24" s="183"/>
      <c r="X24" s="179"/>
      <c r="Y24" s="68"/>
      <c r="Z24" s="68"/>
      <c r="AA24" s="63"/>
    </row>
    <row r="25" spans="2:28" ht="51">
      <c r="B25" s="1"/>
      <c r="C25" s="12" t="s">
        <v>76</v>
      </c>
      <c r="D25" s="2"/>
      <c r="E25" s="2"/>
      <c r="F25" s="2"/>
      <c r="G25" s="71" t="s">
        <v>74</v>
      </c>
      <c r="H25" s="71" t="s">
        <v>74</v>
      </c>
      <c r="I25" s="147"/>
      <c r="J25" s="155"/>
      <c r="K25" s="2"/>
      <c r="L25" s="2"/>
      <c r="M25" s="71" t="s">
        <v>74</v>
      </c>
      <c r="N25" s="71" t="s">
        <v>74</v>
      </c>
      <c r="O25" s="206"/>
      <c r="P25" s="156"/>
      <c r="Q25" s="173"/>
      <c r="R25" s="70"/>
      <c r="S25" s="70"/>
      <c r="T25" s="70"/>
      <c r="U25" s="209"/>
      <c r="V25" s="147"/>
      <c r="W25" s="183"/>
      <c r="X25" s="179"/>
      <c r="Y25" s="68"/>
      <c r="Z25" s="68"/>
      <c r="AA25" s="63"/>
    </row>
    <row r="26" spans="2:28" ht="25.5">
      <c r="B26" s="1">
        <v>54012</v>
      </c>
      <c r="C26" s="72" t="s">
        <v>75</v>
      </c>
      <c r="D26" s="2"/>
      <c r="E26" s="2"/>
      <c r="F26" s="2"/>
      <c r="G26" s="71"/>
      <c r="H26" s="71"/>
      <c r="I26" s="147"/>
      <c r="J26" s="155"/>
      <c r="K26" s="2"/>
      <c r="L26" s="2"/>
      <c r="M26" s="71"/>
      <c r="N26" s="71"/>
      <c r="O26" s="207"/>
      <c r="P26" s="156"/>
      <c r="Q26" s="173"/>
      <c r="R26" s="70"/>
      <c r="S26" s="70"/>
      <c r="T26" s="70"/>
      <c r="U26" s="210"/>
      <c r="V26" s="147"/>
      <c r="W26" s="183"/>
      <c r="X26" s="180"/>
      <c r="Y26" s="69"/>
      <c r="Z26" s="69"/>
      <c r="AA26" s="63"/>
    </row>
    <row r="27" spans="2:28" s="63" customFormat="1">
      <c r="B27" s="68"/>
      <c r="C27" s="66" t="s">
        <v>1</v>
      </c>
      <c r="D27" s="65">
        <f t="shared" ref="D27:N27" si="0">SUM(D14:D26)</f>
        <v>0</v>
      </c>
      <c r="E27" s="65">
        <f t="shared" si="0"/>
        <v>0</v>
      </c>
      <c r="F27" s="65">
        <f t="shared" si="0"/>
        <v>0</v>
      </c>
      <c r="G27" s="65">
        <f t="shared" si="0"/>
        <v>0</v>
      </c>
      <c r="H27" s="65">
        <f t="shared" si="0"/>
        <v>0</v>
      </c>
      <c r="I27" s="161">
        <f t="shared" si="0"/>
        <v>0</v>
      </c>
      <c r="J27" s="166">
        <f t="shared" si="0"/>
        <v>0</v>
      </c>
      <c r="K27" s="65">
        <f t="shared" si="0"/>
        <v>0</v>
      </c>
      <c r="L27" s="65">
        <f t="shared" si="0"/>
        <v>0</v>
      </c>
      <c r="M27" s="65">
        <f t="shared" si="0"/>
        <v>0</v>
      </c>
      <c r="N27" s="65">
        <f t="shared" si="0"/>
        <v>0</v>
      </c>
      <c r="O27" s="65"/>
      <c r="P27" s="167">
        <f>SUM(P14:P26)</f>
        <v>0</v>
      </c>
      <c r="Q27" s="166">
        <f>SUM(Q14:Q26)</f>
        <v>0</v>
      </c>
      <c r="R27" s="65">
        <f>SUM(R14:R26)</f>
        <v>0</v>
      </c>
      <c r="S27" s="65"/>
      <c r="T27" s="65">
        <f>SUM(T14:T26)</f>
        <v>0</v>
      </c>
      <c r="U27" s="65"/>
      <c r="V27" s="161">
        <f>SUM(V14:V26)</f>
        <v>0</v>
      </c>
      <c r="W27" s="184">
        <f>SUM(W14:W26)</f>
        <v>0</v>
      </c>
      <c r="X27" s="181" t="e">
        <f>P27/I27</f>
        <v>#DIV/0!</v>
      </c>
      <c r="Y27" s="64" t="e">
        <f>V27/I27</f>
        <v>#DIV/0!</v>
      </c>
      <c r="Z27" s="64" t="e">
        <f>X27+Y27</f>
        <v>#DIV/0!</v>
      </c>
    </row>
    <row r="28" spans="2:28">
      <c r="B28" s="1"/>
      <c r="C28" s="21" t="s">
        <v>21</v>
      </c>
      <c r="D28" s="3">
        <f t="shared" ref="D28:W28" si="1">0.19*D27</f>
        <v>0</v>
      </c>
      <c r="E28" s="3">
        <f t="shared" si="1"/>
        <v>0</v>
      </c>
      <c r="F28" s="3">
        <f t="shared" si="1"/>
        <v>0</v>
      </c>
      <c r="G28" s="67">
        <f t="shared" si="1"/>
        <v>0</v>
      </c>
      <c r="H28" s="67">
        <f t="shared" si="1"/>
        <v>0</v>
      </c>
      <c r="I28" s="162">
        <f t="shared" si="1"/>
        <v>0</v>
      </c>
      <c r="J28" s="168">
        <f t="shared" si="1"/>
        <v>0</v>
      </c>
      <c r="K28" s="3">
        <f t="shared" si="1"/>
        <v>0</v>
      </c>
      <c r="L28" s="3">
        <f t="shared" si="1"/>
        <v>0</v>
      </c>
      <c r="M28" s="67">
        <f t="shared" si="1"/>
        <v>0</v>
      </c>
      <c r="N28" s="67">
        <f t="shared" si="1"/>
        <v>0</v>
      </c>
      <c r="O28" s="142"/>
      <c r="P28" s="169">
        <f t="shared" si="1"/>
        <v>0</v>
      </c>
      <c r="Q28" s="168">
        <f t="shared" si="1"/>
        <v>0</v>
      </c>
      <c r="R28" s="3">
        <f t="shared" si="1"/>
        <v>0</v>
      </c>
      <c r="S28" s="3"/>
      <c r="T28" s="3">
        <f t="shared" si="1"/>
        <v>0</v>
      </c>
      <c r="U28" s="3"/>
      <c r="V28" s="162">
        <f t="shared" si="1"/>
        <v>0</v>
      </c>
      <c r="W28" s="185">
        <f t="shared" si="1"/>
        <v>0</v>
      </c>
      <c r="X28" s="163"/>
      <c r="Y28" s="3"/>
      <c r="Z28" s="3"/>
      <c r="AA28" s="63"/>
    </row>
    <row r="29" spans="2:28" ht="26.25" thickBot="1">
      <c r="B29" s="1"/>
      <c r="C29" s="66" t="s">
        <v>73</v>
      </c>
      <c r="D29" s="65">
        <f t="shared" ref="D29:N29" si="2">D27+D28</f>
        <v>0</v>
      </c>
      <c r="E29" s="65">
        <f t="shared" si="2"/>
        <v>0</v>
      </c>
      <c r="F29" s="65">
        <f t="shared" si="2"/>
        <v>0</v>
      </c>
      <c r="G29" s="65">
        <f t="shared" si="2"/>
        <v>0</v>
      </c>
      <c r="H29" s="65">
        <f t="shared" si="2"/>
        <v>0</v>
      </c>
      <c r="I29" s="161">
        <f t="shared" si="2"/>
        <v>0</v>
      </c>
      <c r="J29" s="170">
        <f t="shared" si="2"/>
        <v>0</v>
      </c>
      <c r="K29" s="171">
        <f t="shared" si="2"/>
        <v>0</v>
      </c>
      <c r="L29" s="171">
        <f t="shared" si="2"/>
        <v>0</v>
      </c>
      <c r="M29" s="171">
        <f t="shared" si="2"/>
        <v>0</v>
      </c>
      <c r="N29" s="171">
        <f t="shared" si="2"/>
        <v>0</v>
      </c>
      <c r="O29" s="171"/>
      <c r="P29" s="172">
        <f>P27+P28</f>
        <v>0</v>
      </c>
      <c r="Q29" s="170">
        <f>Q27+Q28</f>
        <v>0</v>
      </c>
      <c r="R29" s="171">
        <f>R27+R28</f>
        <v>0</v>
      </c>
      <c r="S29" s="171"/>
      <c r="T29" s="171">
        <f>T27+T28</f>
        <v>0</v>
      </c>
      <c r="U29" s="171"/>
      <c r="V29" s="176">
        <f>W27+W28</f>
        <v>0</v>
      </c>
      <c r="W29" s="176" t="e">
        <f t="shared" ref="W29:Z29" si="3">X27+X28</f>
        <v>#DIV/0!</v>
      </c>
      <c r="X29" s="176" t="e">
        <f t="shared" si="3"/>
        <v>#DIV/0!</v>
      </c>
      <c r="Y29" s="176" t="e">
        <f t="shared" si="3"/>
        <v>#DIV/0!</v>
      </c>
      <c r="Z29" s="176">
        <f t="shared" si="3"/>
        <v>0</v>
      </c>
      <c r="AA29" s="63"/>
      <c r="AB29" s="57"/>
    </row>
    <row r="30" spans="2:28">
      <c r="B30" s="5"/>
      <c r="C30" s="62"/>
      <c r="D30" s="61"/>
      <c r="E30" s="61"/>
      <c r="F30" s="61"/>
      <c r="G30" s="61"/>
      <c r="H30" s="61"/>
      <c r="I30" s="61"/>
      <c r="J30" s="61"/>
      <c r="K30" s="61"/>
      <c r="L30" s="61"/>
      <c r="M30" s="61"/>
      <c r="N30" s="61"/>
      <c r="O30" s="61"/>
      <c r="P30" s="61"/>
      <c r="Q30" s="61"/>
      <c r="R30" s="61"/>
      <c r="S30" s="61"/>
      <c r="T30" s="61"/>
      <c r="U30" s="61"/>
      <c r="V30" s="90"/>
      <c r="W30" s="61"/>
      <c r="X30" s="60"/>
      <c r="Y30" s="60"/>
      <c r="Z30" s="60"/>
    </row>
    <row r="31" spans="2:28">
      <c r="C31" s="58" t="s">
        <v>72</v>
      </c>
      <c r="D31" s="58"/>
      <c r="E31" s="58"/>
      <c r="F31" s="58"/>
      <c r="G31" s="58"/>
      <c r="H31" s="58"/>
      <c r="I31" s="89"/>
      <c r="J31" s="58"/>
      <c r="K31" s="58"/>
      <c r="L31" s="58"/>
      <c r="M31" s="58"/>
      <c r="N31" s="58"/>
      <c r="O31" s="58"/>
      <c r="P31" s="58"/>
      <c r="Q31" s="58"/>
      <c r="R31" s="196" t="s">
        <v>71</v>
      </c>
      <c r="S31" s="196"/>
      <c r="T31" s="196"/>
      <c r="U31" s="196"/>
      <c r="V31" s="196"/>
      <c r="W31" s="58"/>
      <c r="AB31" s="57"/>
    </row>
    <row r="32" spans="2:28">
      <c r="C32" s="59"/>
      <c r="D32" s="59"/>
      <c r="E32" s="59"/>
      <c r="F32" s="59"/>
      <c r="G32" s="59"/>
      <c r="H32" s="58"/>
      <c r="I32" s="59"/>
      <c r="J32" s="58"/>
      <c r="K32" s="58"/>
      <c r="L32" s="58"/>
      <c r="M32" s="58"/>
      <c r="N32" s="58"/>
      <c r="O32" s="58"/>
      <c r="P32" s="58"/>
      <c r="Q32" s="58"/>
      <c r="R32" s="196"/>
      <c r="S32" s="196"/>
      <c r="T32" s="196"/>
      <c r="U32" s="196"/>
      <c r="V32" s="196"/>
      <c r="W32" s="196"/>
    </row>
    <row r="34" spans="3:17">
      <c r="C34" s="40" t="s">
        <v>70</v>
      </c>
    </row>
    <row r="35" spans="3:17">
      <c r="C35" s="141" t="s">
        <v>151</v>
      </c>
    </row>
    <row r="36" spans="3:17">
      <c r="J36" s="57"/>
      <c r="K36" s="57"/>
      <c r="L36" s="57"/>
      <c r="M36" s="57"/>
      <c r="N36" s="57"/>
      <c r="O36" s="57"/>
      <c r="P36" s="57"/>
      <c r="Q36" s="57"/>
    </row>
  </sheetData>
  <mergeCells count="18">
    <mergeCell ref="B1:T1"/>
    <mergeCell ref="X7:Z7"/>
    <mergeCell ref="R32:W32"/>
    <mergeCell ref="R31:V31"/>
    <mergeCell ref="J8:P8"/>
    <mergeCell ref="Q8:V8"/>
    <mergeCell ref="J7:V7"/>
    <mergeCell ref="W7:W9"/>
    <mergeCell ref="X8:X9"/>
    <mergeCell ref="Y8:Y9"/>
    <mergeCell ref="Z8:Z9"/>
    <mergeCell ref="O11:O26"/>
    <mergeCell ref="U11:U26"/>
    <mergeCell ref="B3:D3"/>
    <mergeCell ref="B4:J4"/>
    <mergeCell ref="B5:J5"/>
    <mergeCell ref="B7:C7"/>
    <mergeCell ref="D7:I7"/>
  </mergeCells>
  <pageMargins left="0.19685039370078741" right="0.19685039370078741" top="0.74803149606299213" bottom="0.74803149606299213" header="0.31496062992125984" footer="0.31496062992125984"/>
  <pageSetup paperSize="9" scale="4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G25"/>
  <sheetViews>
    <sheetView workbookViewId="0">
      <selection activeCell="E8" sqref="E8:E17"/>
    </sheetView>
  </sheetViews>
  <sheetFormatPr defaultColWidth="8.85546875" defaultRowHeight="15"/>
  <cols>
    <col min="2" max="2" width="23.28515625" customWidth="1"/>
    <col min="3" max="3" width="20.28515625" customWidth="1"/>
    <col min="4" max="5" width="25.85546875" customWidth="1"/>
  </cols>
  <sheetData>
    <row r="1" spans="1:7">
      <c r="A1" s="18" t="s">
        <v>3</v>
      </c>
      <c r="B1" s="18"/>
      <c r="C1" s="18"/>
      <c r="D1" s="18"/>
      <c r="E1" s="119"/>
    </row>
    <row r="2" spans="1:7">
      <c r="A2" s="18" t="s">
        <v>4</v>
      </c>
      <c r="B2" s="18"/>
      <c r="C2" s="18"/>
      <c r="D2" s="18"/>
      <c r="E2" s="119"/>
    </row>
    <row r="3" spans="1:7">
      <c r="A3" s="18" t="s">
        <v>5</v>
      </c>
      <c r="B3" s="18"/>
      <c r="C3" s="18"/>
      <c r="D3" s="18"/>
      <c r="E3" s="119"/>
    </row>
    <row r="4" spans="1:7" ht="15.75">
      <c r="A4" s="18" t="s">
        <v>27</v>
      </c>
      <c r="B4" s="17"/>
      <c r="C4" s="17"/>
      <c r="D4" s="17"/>
      <c r="E4" s="17"/>
    </row>
    <row r="5" spans="1:7" ht="20.25" customHeight="1" thickBot="1">
      <c r="A5" s="5"/>
      <c r="B5" s="55" t="s">
        <v>9</v>
      </c>
      <c r="C5" s="30"/>
      <c r="D5" s="30"/>
      <c r="E5" s="139"/>
    </row>
    <row r="6" spans="1:7" ht="39" thickBot="1">
      <c r="A6" s="53" t="s">
        <v>10</v>
      </c>
      <c r="B6" s="54" t="s">
        <v>146</v>
      </c>
      <c r="C6" s="54" t="s">
        <v>12</v>
      </c>
      <c r="D6" s="54" t="s">
        <v>28</v>
      </c>
      <c r="E6" s="140" t="s">
        <v>144</v>
      </c>
    </row>
    <row r="7" spans="1:7" ht="15.75" thickBot="1">
      <c r="A7" s="51">
        <v>1</v>
      </c>
      <c r="B7" s="52">
        <v>2</v>
      </c>
      <c r="C7" s="52">
        <v>2</v>
      </c>
      <c r="D7" s="52">
        <v>3</v>
      </c>
      <c r="E7" s="52">
        <v>4</v>
      </c>
    </row>
    <row r="8" spans="1:7">
      <c r="A8" s="6"/>
      <c r="B8" s="7" t="s">
        <v>2</v>
      </c>
      <c r="C8" s="8"/>
      <c r="D8" s="9"/>
      <c r="E8" s="213"/>
      <c r="F8" s="36"/>
      <c r="G8" s="211"/>
    </row>
    <row r="9" spans="1:7">
      <c r="A9" s="10"/>
      <c r="B9" s="11"/>
      <c r="C9" s="12" t="s">
        <v>13</v>
      </c>
      <c r="D9" s="2"/>
      <c r="E9" s="214"/>
      <c r="F9" s="36"/>
      <c r="G9" s="212"/>
    </row>
    <row r="10" spans="1:7">
      <c r="A10" s="10"/>
      <c r="B10" s="11"/>
      <c r="C10" s="12" t="s">
        <v>14</v>
      </c>
      <c r="D10" s="2"/>
      <c r="E10" s="214"/>
      <c r="F10" s="36"/>
      <c r="G10" s="212"/>
    </row>
    <row r="11" spans="1:7">
      <c r="A11" s="10"/>
      <c r="B11" s="4"/>
      <c r="C11" s="12" t="s">
        <v>15</v>
      </c>
      <c r="D11" s="2"/>
      <c r="E11" s="214"/>
      <c r="F11" s="36"/>
      <c r="G11" s="212"/>
    </row>
    <row r="12" spans="1:7">
      <c r="A12" s="10"/>
      <c r="B12" s="4" t="s">
        <v>0</v>
      </c>
      <c r="C12" s="12"/>
      <c r="D12" s="2"/>
      <c r="E12" s="214"/>
      <c r="F12" s="36"/>
      <c r="G12" s="212"/>
    </row>
    <row r="13" spans="1:7">
      <c r="A13" s="10"/>
      <c r="B13" s="4"/>
      <c r="C13" s="12" t="s">
        <v>16</v>
      </c>
      <c r="D13" s="2"/>
      <c r="E13" s="214"/>
      <c r="F13" s="36"/>
      <c r="G13" s="212"/>
    </row>
    <row r="14" spans="1:7">
      <c r="A14" s="10"/>
      <c r="B14" s="4"/>
      <c r="C14" s="12" t="s">
        <v>17</v>
      </c>
      <c r="D14" s="2"/>
      <c r="E14" s="214"/>
      <c r="F14" s="36"/>
      <c r="G14" s="212"/>
    </row>
    <row r="15" spans="1:7">
      <c r="A15" s="10"/>
      <c r="B15" s="4"/>
      <c r="C15" s="12" t="s">
        <v>18</v>
      </c>
      <c r="D15" s="2"/>
      <c r="E15" s="214"/>
      <c r="F15" s="36"/>
      <c r="G15" s="212"/>
    </row>
    <row r="16" spans="1:7">
      <c r="A16" s="10"/>
      <c r="B16" s="4" t="s">
        <v>19</v>
      </c>
      <c r="C16" s="12"/>
      <c r="D16" s="2"/>
      <c r="E16" s="214"/>
      <c r="F16" s="36"/>
      <c r="G16" s="212"/>
    </row>
    <row r="17" spans="1:7">
      <c r="A17" s="10"/>
      <c r="B17" s="4"/>
      <c r="C17" s="12" t="s">
        <v>20</v>
      </c>
      <c r="D17" s="2"/>
      <c r="E17" s="215"/>
      <c r="F17" s="36"/>
      <c r="G17" s="212"/>
    </row>
    <row r="18" spans="1:7" ht="94.35" customHeight="1">
      <c r="A18" s="10"/>
      <c r="B18" s="11" t="s">
        <v>6</v>
      </c>
      <c r="C18" s="12"/>
      <c r="D18" s="2"/>
      <c r="E18" s="216"/>
      <c r="F18" s="36"/>
      <c r="G18" s="212"/>
    </row>
    <row r="19" spans="1:7" ht="39">
      <c r="A19" s="10"/>
      <c r="B19" s="11" t="s">
        <v>7</v>
      </c>
      <c r="C19" s="12"/>
      <c r="D19" s="2"/>
      <c r="E19" s="215"/>
      <c r="F19" s="36"/>
      <c r="G19" s="212"/>
    </row>
    <row r="20" spans="1:7">
      <c r="A20" s="10"/>
      <c r="B20" s="4" t="s">
        <v>8</v>
      </c>
      <c r="C20" s="12"/>
      <c r="D20" s="2"/>
      <c r="E20" s="2"/>
      <c r="F20" s="36"/>
      <c r="G20" s="212"/>
    </row>
    <row r="21" spans="1:7">
      <c r="A21" s="10"/>
      <c r="B21" s="1"/>
      <c r="C21" s="12"/>
      <c r="D21" s="2"/>
      <c r="E21" s="2"/>
    </row>
    <row r="22" spans="1:7" ht="15.75" thickBot="1">
      <c r="A22" s="13"/>
      <c r="B22" s="14"/>
      <c r="C22" s="15"/>
      <c r="D22" s="16"/>
      <c r="E22" s="16"/>
    </row>
    <row r="23" spans="1:7" ht="15" customHeight="1">
      <c r="A23" s="24"/>
      <c r="B23" s="25"/>
      <c r="C23" s="19" t="s">
        <v>1</v>
      </c>
      <c r="D23" s="20"/>
      <c r="E23" s="20"/>
    </row>
    <row r="24" spans="1:7">
      <c r="A24" s="26"/>
      <c r="B24" s="27"/>
      <c r="C24" s="21" t="s">
        <v>21</v>
      </c>
      <c r="D24" s="3"/>
      <c r="E24" s="3"/>
    </row>
    <row r="25" spans="1:7" ht="18" customHeight="1" thickBot="1">
      <c r="A25" s="28"/>
      <c r="B25" s="29"/>
      <c r="C25" s="22" t="s">
        <v>11</v>
      </c>
      <c r="D25" s="23"/>
      <c r="E25" s="23"/>
    </row>
  </sheetData>
  <mergeCells count="3">
    <mergeCell ref="G8:G20"/>
    <mergeCell ref="E8:E17"/>
    <mergeCell ref="E18:E19"/>
  </mergeCells>
  <pageMargins left="0.7" right="0.7" top="0.75" bottom="0.75" header="0.3" footer="0.3"/>
  <pageSetup paperSize="9" scale="7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AY29"/>
  <sheetViews>
    <sheetView topLeftCell="G1" zoomScale="80" zoomScaleNormal="80" workbookViewId="0">
      <selection activeCell="V9" sqref="V9"/>
    </sheetView>
  </sheetViews>
  <sheetFormatPr defaultColWidth="8.85546875" defaultRowHeight="15"/>
  <cols>
    <col min="1" max="1" width="6.7109375" style="40" customWidth="1"/>
    <col min="2" max="2" width="21.28515625" style="40" customWidth="1"/>
    <col min="3" max="3" width="14.140625" style="40" customWidth="1"/>
    <col min="4" max="4" width="12.85546875" style="40" customWidth="1"/>
    <col min="5" max="5" width="13.85546875" style="40" customWidth="1"/>
    <col min="6" max="7" width="13.85546875" style="56" customWidth="1"/>
    <col min="8" max="8" width="24.140625" style="56" customWidth="1"/>
    <col min="9" max="16" width="13.85546875" style="56" customWidth="1"/>
    <col min="17" max="18" width="18.85546875" style="40" customWidth="1"/>
    <col min="19" max="19" width="10.85546875" customWidth="1"/>
    <col min="20" max="21" width="12.7109375" customWidth="1"/>
    <col min="22" max="22" width="10.28515625" customWidth="1"/>
    <col min="23" max="23" width="21.85546875" customWidth="1"/>
    <col min="24" max="24" width="15.42578125" customWidth="1"/>
  </cols>
  <sheetData>
    <row r="1" spans="1:51">
      <c r="A1"/>
      <c r="B1"/>
      <c r="C1" s="58"/>
      <c r="D1" s="58"/>
      <c r="E1" s="58"/>
    </row>
    <row r="2" spans="1:51">
      <c r="A2"/>
      <c r="B2"/>
      <c r="C2"/>
      <c r="D2"/>
      <c r="E2"/>
    </row>
    <row r="3" spans="1:51">
      <c r="A3"/>
      <c r="B3"/>
      <c r="C3"/>
      <c r="D3"/>
      <c r="E3"/>
    </row>
    <row r="4" spans="1:51">
      <c r="C4" s="59"/>
      <c r="D4" s="59"/>
      <c r="E4" s="59"/>
      <c r="F4" s="87"/>
      <c r="G4" s="87"/>
      <c r="H4" s="87"/>
      <c r="I4" s="87"/>
      <c r="J4" s="87"/>
      <c r="K4" s="87"/>
      <c r="L4" s="87"/>
      <c r="M4" s="87"/>
      <c r="N4" s="87"/>
      <c r="O4" s="87"/>
      <c r="P4" s="87"/>
    </row>
    <row r="5" spans="1:51" ht="14.45" customHeight="1">
      <c r="A5"/>
      <c r="B5"/>
      <c r="C5" s="116"/>
      <c r="D5" s="115" t="s">
        <v>141</v>
      </c>
      <c r="E5" s="116"/>
      <c r="F5" s="118"/>
      <c r="G5" s="117" t="s">
        <v>136</v>
      </c>
      <c r="H5" s="112"/>
      <c r="I5" s="116"/>
      <c r="J5" s="115" t="s">
        <v>135</v>
      </c>
      <c r="K5" s="115"/>
      <c r="L5" s="115"/>
      <c r="M5" s="115"/>
      <c r="N5" s="115"/>
      <c r="O5" s="115"/>
      <c r="P5" s="114"/>
      <c r="Q5" s="116"/>
      <c r="R5" s="115" t="s">
        <v>134</v>
      </c>
      <c r="S5" s="115"/>
      <c r="T5" s="114"/>
      <c r="U5" s="113"/>
      <c r="V5" s="112"/>
      <c r="W5" s="111"/>
      <c r="X5" s="110"/>
    </row>
    <row r="6" spans="1:51" ht="25.5">
      <c r="A6" s="86"/>
      <c r="B6" s="86"/>
      <c r="C6" s="84"/>
      <c r="D6" s="84"/>
      <c r="E6" s="84"/>
      <c r="F6" s="104" t="s">
        <v>133</v>
      </c>
      <c r="G6" s="109" t="s">
        <v>132</v>
      </c>
      <c r="H6" s="104" t="s">
        <v>131</v>
      </c>
      <c r="I6" s="107"/>
      <c r="J6" s="108" t="s">
        <v>105</v>
      </c>
      <c r="K6" s="108"/>
      <c r="L6" s="108"/>
      <c r="M6" s="107"/>
      <c r="N6" s="108" t="s">
        <v>130</v>
      </c>
      <c r="O6" s="108"/>
      <c r="P6" s="106"/>
      <c r="Q6" s="107"/>
      <c r="R6" s="108" t="s">
        <v>105</v>
      </c>
      <c r="S6" s="107"/>
      <c r="T6" s="106" t="s">
        <v>130</v>
      </c>
      <c r="U6" s="104" t="s">
        <v>129</v>
      </c>
      <c r="V6" s="105"/>
      <c r="W6" s="104" t="s">
        <v>128</v>
      </c>
      <c r="X6" s="103"/>
      <c r="Y6" s="127"/>
      <c r="Z6" s="127"/>
      <c r="AA6" s="127"/>
      <c r="AB6" s="127"/>
      <c r="AC6" s="127"/>
      <c r="AD6" s="127"/>
      <c r="AE6" s="127"/>
      <c r="AF6" s="127"/>
      <c r="AG6" s="127"/>
      <c r="AH6" s="127"/>
      <c r="AI6" s="127"/>
      <c r="AJ6" s="127"/>
      <c r="AK6" s="127"/>
      <c r="AL6" s="127"/>
      <c r="AM6" s="127"/>
      <c r="AN6" s="127"/>
      <c r="AO6" s="127"/>
      <c r="AP6" s="127"/>
      <c r="AQ6" s="127"/>
      <c r="AR6" s="127"/>
      <c r="AS6" s="127"/>
      <c r="AT6" s="127"/>
      <c r="AU6" s="127"/>
      <c r="AV6" s="127"/>
      <c r="AW6" s="127"/>
      <c r="AX6" s="127"/>
      <c r="AY6" s="127"/>
    </row>
    <row r="7" spans="1:51" ht="25.5">
      <c r="A7" s="126" t="s">
        <v>127</v>
      </c>
      <c r="B7" s="102" t="s">
        <v>137</v>
      </c>
      <c r="C7" s="99" t="s">
        <v>126</v>
      </c>
      <c r="D7" s="99" t="s">
        <v>125</v>
      </c>
      <c r="E7" s="99" t="s">
        <v>124</v>
      </c>
      <c r="F7" s="101" t="s">
        <v>126</v>
      </c>
      <c r="G7" s="101" t="s">
        <v>125</v>
      </c>
      <c r="H7" s="101" t="s">
        <v>124</v>
      </c>
      <c r="I7" s="99" t="s">
        <v>123</v>
      </c>
      <c r="J7" s="99" t="s">
        <v>122</v>
      </c>
      <c r="K7" s="99" t="s">
        <v>121</v>
      </c>
      <c r="L7" s="99" t="s">
        <v>120</v>
      </c>
      <c r="M7" s="99" t="s">
        <v>123</v>
      </c>
      <c r="N7" s="99" t="s">
        <v>122</v>
      </c>
      <c r="O7" s="99" t="s">
        <v>121</v>
      </c>
      <c r="P7" s="99" t="s">
        <v>120</v>
      </c>
      <c r="Q7" s="99" t="s">
        <v>119</v>
      </c>
      <c r="R7" s="99" t="s">
        <v>118</v>
      </c>
      <c r="S7" s="100" t="s">
        <v>119</v>
      </c>
      <c r="T7" s="100" t="s">
        <v>118</v>
      </c>
      <c r="U7" s="99" t="s">
        <v>117</v>
      </c>
      <c r="V7" s="99" t="s">
        <v>116</v>
      </c>
      <c r="W7" s="99" t="s">
        <v>117</v>
      </c>
      <c r="X7" s="99" t="s">
        <v>116</v>
      </c>
      <c r="Y7" s="127"/>
      <c r="Z7" s="127"/>
      <c r="AA7" s="127"/>
      <c r="AB7" s="127"/>
      <c r="AC7" s="127"/>
      <c r="AD7" s="127"/>
      <c r="AE7" s="127"/>
      <c r="AF7" s="127"/>
      <c r="AG7" s="127"/>
      <c r="AH7" s="127"/>
      <c r="AI7" s="127"/>
      <c r="AJ7" s="127"/>
      <c r="AK7" s="127"/>
      <c r="AL7" s="127"/>
      <c r="AM7" s="127"/>
      <c r="AN7" s="127"/>
      <c r="AO7" s="127"/>
      <c r="AP7" s="127"/>
      <c r="AQ7" s="127"/>
      <c r="AR7" s="127"/>
      <c r="AS7" s="127"/>
      <c r="AT7" s="127"/>
      <c r="AU7" s="127"/>
      <c r="AV7" s="127"/>
      <c r="AW7" s="127"/>
      <c r="AX7" s="127"/>
      <c r="AY7" s="127"/>
    </row>
    <row r="8" spans="1:51" s="132" customFormat="1">
      <c r="A8" s="128">
        <v>1</v>
      </c>
      <c r="B8" s="128">
        <v>2</v>
      </c>
      <c r="C8" s="128">
        <v>3</v>
      </c>
      <c r="D8" s="128">
        <v>4</v>
      </c>
      <c r="E8" s="128">
        <v>5</v>
      </c>
      <c r="F8" s="129">
        <v>6</v>
      </c>
      <c r="G8" s="129">
        <v>7</v>
      </c>
      <c r="H8" s="130">
        <v>8</v>
      </c>
      <c r="I8" s="130">
        <v>9</v>
      </c>
      <c r="J8" s="130">
        <v>10</v>
      </c>
      <c r="K8" s="130">
        <v>11</v>
      </c>
      <c r="L8" s="130">
        <v>12</v>
      </c>
      <c r="M8" s="130">
        <v>13</v>
      </c>
      <c r="N8" s="130">
        <v>14</v>
      </c>
      <c r="O8" s="130">
        <v>15</v>
      </c>
      <c r="P8" s="130">
        <v>16</v>
      </c>
      <c r="Q8" s="130">
        <v>17</v>
      </c>
      <c r="R8" s="130">
        <v>18</v>
      </c>
      <c r="S8" s="130">
        <v>19</v>
      </c>
      <c r="T8" s="130">
        <v>20</v>
      </c>
      <c r="U8" s="130">
        <v>21</v>
      </c>
      <c r="V8" s="130">
        <v>22</v>
      </c>
      <c r="W8" s="130">
        <v>23</v>
      </c>
      <c r="X8" s="130">
        <v>24</v>
      </c>
      <c r="Y8" s="131"/>
      <c r="Z8" s="131"/>
      <c r="AA8" s="131"/>
      <c r="AB8" s="131"/>
      <c r="AC8" s="131"/>
      <c r="AD8" s="131"/>
      <c r="AE8" s="131"/>
      <c r="AF8" s="131"/>
      <c r="AG8" s="131"/>
      <c r="AH8" s="131"/>
      <c r="AI8" s="131"/>
      <c r="AJ8" s="131"/>
      <c r="AK8" s="131"/>
      <c r="AL8" s="131"/>
      <c r="AM8" s="131"/>
      <c r="AN8" s="131"/>
      <c r="AO8" s="131"/>
      <c r="AP8" s="131"/>
      <c r="AQ8" s="131"/>
      <c r="AR8" s="131"/>
      <c r="AS8" s="131"/>
      <c r="AT8" s="131"/>
      <c r="AU8" s="131"/>
      <c r="AV8" s="131"/>
      <c r="AW8" s="131"/>
      <c r="AX8" s="131"/>
      <c r="AY8" s="131"/>
    </row>
    <row r="9" spans="1:51">
      <c r="A9" s="79"/>
      <c r="B9" s="98"/>
      <c r="C9" s="77"/>
      <c r="D9" s="77"/>
      <c r="E9" s="77"/>
      <c r="F9" s="79"/>
      <c r="G9" s="79"/>
      <c r="H9" s="79"/>
      <c r="I9" s="79"/>
      <c r="J9" s="79"/>
      <c r="K9" s="79"/>
      <c r="L9" s="79"/>
      <c r="M9" s="79"/>
      <c r="N9" s="79"/>
      <c r="O9" s="79"/>
      <c r="P9" s="79"/>
      <c r="Q9" s="79"/>
      <c r="R9" s="79"/>
      <c r="S9" s="79"/>
      <c r="T9" s="79"/>
      <c r="U9" s="79"/>
      <c r="V9" s="79"/>
      <c r="W9" s="79"/>
      <c r="X9" s="79"/>
      <c r="Y9" s="127"/>
      <c r="Z9" s="127"/>
      <c r="AA9" s="127"/>
      <c r="AB9" s="127"/>
      <c r="AC9" s="127"/>
      <c r="AD9" s="127"/>
      <c r="AE9" s="127"/>
      <c r="AF9" s="127"/>
      <c r="AG9" s="127"/>
      <c r="AH9" s="127"/>
      <c r="AI9" s="127"/>
      <c r="AJ9" s="127"/>
      <c r="AK9" s="127"/>
      <c r="AL9" s="127"/>
      <c r="AM9" s="127"/>
      <c r="AN9" s="127"/>
      <c r="AO9" s="127"/>
      <c r="AP9" s="127"/>
      <c r="AQ9" s="127"/>
      <c r="AR9" s="127"/>
      <c r="AS9" s="127"/>
      <c r="AT9" s="127"/>
      <c r="AU9" s="127"/>
      <c r="AV9" s="127"/>
      <c r="AW9" s="127"/>
      <c r="AX9" s="127"/>
      <c r="AY9" s="127"/>
    </row>
    <row r="10" spans="1:51">
      <c r="A10" s="94"/>
      <c r="B10" s="96"/>
      <c r="C10" s="2"/>
      <c r="D10" s="2"/>
      <c r="E10" s="2"/>
      <c r="F10" s="93"/>
      <c r="G10" s="97"/>
      <c r="H10" s="93"/>
      <c r="I10" s="93"/>
      <c r="J10" s="93"/>
      <c r="K10" s="93"/>
      <c r="L10" s="93"/>
      <c r="M10" s="93"/>
      <c r="N10" s="93"/>
      <c r="O10" s="93"/>
      <c r="P10" s="93"/>
      <c r="Q10" s="93"/>
      <c r="R10" s="93"/>
      <c r="S10" s="93"/>
      <c r="T10" s="93"/>
      <c r="U10" s="93"/>
      <c r="V10" s="93"/>
      <c r="W10" s="93"/>
      <c r="X10" s="93"/>
      <c r="Y10" s="127"/>
      <c r="Z10" s="127"/>
      <c r="AA10" s="127"/>
      <c r="AB10" s="127"/>
      <c r="AC10" s="127"/>
      <c r="AD10" s="127"/>
      <c r="AE10" s="127"/>
      <c r="AF10" s="127"/>
      <c r="AG10" s="127"/>
      <c r="AH10" s="127"/>
      <c r="AI10" s="127"/>
      <c r="AJ10" s="127"/>
      <c r="AK10" s="127"/>
      <c r="AL10" s="127"/>
      <c r="AM10" s="127"/>
      <c r="AN10" s="127"/>
      <c r="AO10" s="127"/>
      <c r="AP10" s="127"/>
      <c r="AQ10" s="127"/>
      <c r="AR10" s="127"/>
      <c r="AS10" s="127"/>
      <c r="AT10" s="127"/>
      <c r="AU10" s="127"/>
      <c r="AV10" s="127"/>
      <c r="AW10" s="127"/>
      <c r="AX10" s="127"/>
      <c r="AY10" s="127"/>
    </row>
    <row r="11" spans="1:51">
      <c r="A11" s="96"/>
      <c r="B11" s="96"/>
      <c r="C11" s="2"/>
      <c r="D11" s="2"/>
      <c r="E11" s="2"/>
      <c r="F11" s="93"/>
      <c r="G11" s="93"/>
      <c r="H11" s="93"/>
      <c r="I11" s="93"/>
      <c r="J11" s="93"/>
      <c r="K11" s="93"/>
      <c r="L11" s="93"/>
      <c r="M11" s="93"/>
      <c r="N11" s="93"/>
      <c r="O11" s="93"/>
      <c r="P11" s="93"/>
      <c r="Q11" s="93"/>
      <c r="R11" s="93"/>
      <c r="S11" s="93"/>
      <c r="T11" s="93"/>
      <c r="U11" s="93"/>
      <c r="V11" s="93"/>
      <c r="W11" s="93"/>
      <c r="X11" s="93"/>
      <c r="Y11" s="127"/>
      <c r="Z11" s="127"/>
      <c r="AA11" s="127"/>
      <c r="AB11" s="127"/>
      <c r="AC11" s="127"/>
      <c r="AD11" s="127"/>
      <c r="AE11" s="127"/>
      <c r="AF11" s="127"/>
      <c r="AG11" s="127"/>
      <c r="AH11" s="127"/>
      <c r="AI11" s="127"/>
      <c r="AJ11" s="127"/>
      <c r="AK11" s="127"/>
      <c r="AL11" s="127"/>
      <c r="AM11" s="127"/>
      <c r="AN11" s="127"/>
      <c r="AO11" s="127"/>
      <c r="AP11" s="127"/>
      <c r="AQ11" s="127"/>
      <c r="AR11" s="127"/>
      <c r="AS11" s="127"/>
      <c r="AT11" s="127"/>
      <c r="AU11" s="127"/>
      <c r="AV11" s="127"/>
      <c r="AW11" s="127"/>
      <c r="AX11" s="127"/>
      <c r="AY11" s="127"/>
    </row>
    <row r="12" spans="1:51">
      <c r="A12" s="96"/>
      <c r="B12" s="96"/>
      <c r="C12" s="2"/>
      <c r="D12" s="2"/>
      <c r="E12" s="2"/>
      <c r="F12" s="93"/>
      <c r="G12" s="93"/>
      <c r="H12" s="93"/>
      <c r="I12" s="93"/>
      <c r="J12" s="93"/>
      <c r="K12" s="93"/>
      <c r="L12" s="93"/>
      <c r="M12" s="93"/>
      <c r="N12" s="93"/>
      <c r="O12" s="93"/>
      <c r="P12" s="93"/>
      <c r="Q12" s="93"/>
      <c r="R12" s="93"/>
      <c r="S12" s="93"/>
      <c r="T12" s="93"/>
      <c r="U12" s="93"/>
      <c r="V12" s="93"/>
      <c r="W12" s="93"/>
      <c r="X12" s="93"/>
      <c r="Y12" s="127"/>
      <c r="Z12" s="127"/>
      <c r="AA12" s="127"/>
      <c r="AB12" s="127"/>
      <c r="AC12" s="127"/>
      <c r="AD12" s="127"/>
      <c r="AE12" s="127"/>
      <c r="AF12" s="127"/>
      <c r="AG12" s="127"/>
      <c r="AH12" s="127"/>
      <c r="AI12" s="127"/>
      <c r="AJ12" s="127"/>
      <c r="AK12" s="127"/>
      <c r="AL12" s="127"/>
      <c r="AM12" s="127"/>
      <c r="AN12" s="127"/>
      <c r="AO12" s="127"/>
      <c r="AP12" s="127"/>
      <c r="AQ12" s="127"/>
      <c r="AR12" s="127"/>
      <c r="AS12" s="127"/>
      <c r="AT12" s="127"/>
      <c r="AU12" s="127"/>
      <c r="AV12" s="127"/>
      <c r="AW12" s="127"/>
      <c r="AX12" s="127"/>
      <c r="AY12" s="127"/>
    </row>
    <row r="13" spans="1:51">
      <c r="A13" s="96"/>
      <c r="B13" s="96"/>
      <c r="C13" s="2"/>
      <c r="D13" s="2"/>
      <c r="E13" s="2"/>
      <c r="F13" s="93"/>
      <c r="G13" s="93"/>
      <c r="H13" s="93"/>
      <c r="I13" s="93"/>
      <c r="J13" s="93"/>
      <c r="K13" s="93"/>
      <c r="L13" s="93"/>
      <c r="M13" s="93"/>
      <c r="N13" s="93"/>
      <c r="O13" s="93"/>
      <c r="P13" s="93"/>
      <c r="Q13" s="93"/>
      <c r="R13" s="93"/>
      <c r="S13" s="93"/>
      <c r="T13" s="93"/>
      <c r="U13" s="93"/>
      <c r="V13" s="93"/>
      <c r="W13" s="93"/>
      <c r="X13" s="93"/>
      <c r="Y13" s="127"/>
      <c r="Z13" s="127"/>
      <c r="AA13" s="127"/>
      <c r="AB13" s="127"/>
      <c r="AC13" s="127"/>
      <c r="AD13" s="127"/>
      <c r="AE13" s="127"/>
      <c r="AF13" s="127"/>
      <c r="AG13" s="127"/>
      <c r="AH13" s="127"/>
      <c r="AI13" s="127"/>
      <c r="AJ13" s="127"/>
      <c r="AK13" s="127"/>
      <c r="AL13" s="127"/>
      <c r="AM13" s="127"/>
      <c r="AN13" s="127"/>
      <c r="AO13" s="127"/>
      <c r="AP13" s="127"/>
      <c r="AQ13" s="127"/>
      <c r="AR13" s="127"/>
      <c r="AS13" s="127"/>
      <c r="AT13" s="127"/>
      <c r="AU13" s="127"/>
      <c r="AV13" s="127"/>
      <c r="AW13" s="127"/>
      <c r="AX13" s="127"/>
      <c r="AY13" s="127"/>
    </row>
    <row r="14" spans="1:51">
      <c r="A14" s="96"/>
      <c r="B14" s="96"/>
      <c r="C14" s="2"/>
      <c r="D14" s="2"/>
      <c r="E14" s="2"/>
      <c r="F14" s="93"/>
      <c r="G14" s="93"/>
      <c r="H14" s="93"/>
      <c r="I14" s="93"/>
      <c r="J14" s="93"/>
      <c r="K14" s="93"/>
      <c r="L14" s="93"/>
      <c r="M14" s="93"/>
      <c r="N14" s="93"/>
      <c r="O14" s="93"/>
      <c r="P14" s="93"/>
      <c r="Q14" s="93"/>
      <c r="R14" s="93"/>
      <c r="S14" s="93"/>
      <c r="T14" s="93"/>
      <c r="U14" s="93"/>
      <c r="V14" s="93"/>
      <c r="W14" s="93"/>
      <c r="X14" s="93"/>
      <c r="Y14" s="127"/>
      <c r="Z14" s="127"/>
      <c r="AA14" s="127"/>
      <c r="AB14" s="127"/>
      <c r="AC14" s="127"/>
      <c r="AD14" s="127"/>
      <c r="AE14" s="127"/>
      <c r="AF14" s="127"/>
      <c r="AG14" s="127"/>
      <c r="AH14" s="127"/>
      <c r="AI14" s="127"/>
      <c r="AJ14" s="127"/>
      <c r="AK14" s="127"/>
      <c r="AL14" s="127"/>
      <c r="AM14" s="127"/>
      <c r="AN14" s="127"/>
      <c r="AO14" s="127"/>
      <c r="AP14" s="127"/>
      <c r="AQ14" s="127"/>
      <c r="AR14" s="127"/>
      <c r="AS14" s="127"/>
      <c r="AT14" s="127"/>
      <c r="AU14" s="127"/>
      <c r="AV14" s="127"/>
      <c r="AW14" s="127"/>
      <c r="AX14" s="127"/>
      <c r="AY14" s="127"/>
    </row>
    <row r="15" spans="1:51">
      <c r="A15" s="96"/>
      <c r="B15" s="96"/>
      <c r="C15" s="2"/>
      <c r="D15" s="2"/>
      <c r="E15" s="2"/>
      <c r="F15" s="93"/>
      <c r="G15" s="93"/>
      <c r="H15" s="93"/>
      <c r="I15" s="93"/>
      <c r="J15" s="93"/>
      <c r="K15" s="93"/>
      <c r="L15" s="93"/>
      <c r="M15" s="93"/>
      <c r="N15" s="93"/>
      <c r="O15" s="93"/>
      <c r="P15" s="93"/>
      <c r="Q15" s="93"/>
      <c r="R15" s="93"/>
      <c r="S15" s="93"/>
      <c r="T15" s="93"/>
      <c r="U15" s="93"/>
      <c r="V15" s="93"/>
      <c r="W15" s="93"/>
      <c r="X15" s="93"/>
      <c r="Y15" s="127"/>
      <c r="Z15" s="127"/>
      <c r="AA15" s="127"/>
      <c r="AB15" s="127"/>
      <c r="AC15" s="127"/>
      <c r="AD15" s="127"/>
      <c r="AE15" s="127"/>
      <c r="AF15" s="127"/>
      <c r="AG15" s="127"/>
      <c r="AH15" s="127"/>
      <c r="AI15" s="127"/>
      <c r="AJ15" s="127"/>
      <c r="AK15" s="127"/>
      <c r="AL15" s="127"/>
      <c r="AM15" s="127"/>
      <c r="AN15" s="127"/>
      <c r="AO15" s="127"/>
      <c r="AP15" s="127"/>
      <c r="AQ15" s="127"/>
      <c r="AR15" s="127"/>
      <c r="AS15" s="127"/>
      <c r="AT15" s="127"/>
      <c r="AU15" s="127"/>
      <c r="AV15" s="127"/>
      <c r="AW15" s="127"/>
      <c r="AX15" s="127"/>
      <c r="AY15" s="127"/>
    </row>
    <row r="16" spans="1:51" s="124" customFormat="1" ht="29.1" customHeight="1">
      <c r="A16" s="120"/>
      <c r="B16" s="120"/>
      <c r="C16" s="217" t="s">
        <v>142</v>
      </c>
      <c r="D16" s="218"/>
      <c r="E16" s="219"/>
      <c r="F16" s="125" t="s">
        <v>138</v>
      </c>
      <c r="G16" s="122" t="s">
        <v>139</v>
      </c>
      <c r="H16" s="121" t="s">
        <v>140</v>
      </c>
      <c r="I16" s="123"/>
      <c r="J16" s="123"/>
      <c r="K16" s="123"/>
      <c r="L16" s="123"/>
      <c r="M16" s="123"/>
      <c r="N16" s="123"/>
      <c r="O16" s="123"/>
      <c r="P16" s="123"/>
      <c r="Q16" s="123"/>
      <c r="R16" s="123"/>
      <c r="S16" s="123"/>
      <c r="T16" s="123"/>
      <c r="U16" s="123"/>
      <c r="V16" s="123"/>
      <c r="W16" s="123"/>
      <c r="X16" s="123"/>
      <c r="Y16" s="127"/>
      <c r="Z16" s="127"/>
      <c r="AA16" s="127"/>
      <c r="AB16" s="127"/>
      <c r="AC16" s="127"/>
      <c r="AD16" s="127"/>
      <c r="AE16" s="127"/>
      <c r="AF16" s="127"/>
      <c r="AG16" s="127"/>
      <c r="AH16" s="127"/>
      <c r="AI16" s="127"/>
      <c r="AJ16" s="127"/>
      <c r="AK16" s="127"/>
      <c r="AL16" s="127"/>
      <c r="AM16" s="127"/>
      <c r="AN16" s="127"/>
      <c r="AO16" s="127"/>
      <c r="AP16" s="127"/>
      <c r="AQ16" s="127"/>
      <c r="AR16" s="127"/>
      <c r="AS16" s="127"/>
      <c r="AT16" s="127"/>
      <c r="AU16" s="127"/>
      <c r="AV16" s="127"/>
      <c r="AW16" s="127"/>
      <c r="AX16" s="127"/>
      <c r="AY16" s="127"/>
    </row>
    <row r="17" spans="1:24">
      <c r="A17" s="96"/>
      <c r="B17" s="96"/>
      <c r="C17" s="2"/>
      <c r="D17" s="2"/>
      <c r="E17" s="2"/>
      <c r="F17" s="93"/>
      <c r="G17" s="93"/>
      <c r="H17" s="93"/>
      <c r="I17" s="93"/>
      <c r="J17" s="93"/>
      <c r="K17" s="93"/>
      <c r="L17" s="93"/>
      <c r="M17" s="93"/>
      <c r="N17" s="93"/>
      <c r="O17" s="93"/>
      <c r="P17" s="93"/>
      <c r="Q17" s="93"/>
      <c r="R17" s="93"/>
      <c r="S17" s="93"/>
      <c r="T17" s="93"/>
      <c r="U17" s="93"/>
      <c r="V17" s="93"/>
      <c r="W17" s="93"/>
      <c r="X17" s="93"/>
    </row>
    <row r="18" spans="1:24">
      <c r="A18" s="96"/>
      <c r="B18" s="96"/>
      <c r="C18" s="2"/>
      <c r="D18" s="2"/>
      <c r="E18" s="2"/>
      <c r="F18" s="93"/>
      <c r="G18" s="93"/>
      <c r="H18" s="93"/>
      <c r="I18" s="93"/>
      <c r="J18" s="93"/>
      <c r="K18" s="93"/>
      <c r="L18" s="93"/>
      <c r="M18" s="93"/>
      <c r="N18" s="93"/>
      <c r="O18" s="93"/>
      <c r="P18" s="93"/>
      <c r="Q18" s="93"/>
      <c r="R18" s="93"/>
      <c r="S18" s="93"/>
      <c r="T18" s="93"/>
      <c r="U18" s="93"/>
      <c r="V18" s="93"/>
      <c r="W18" s="93"/>
      <c r="X18" s="93"/>
    </row>
    <row r="19" spans="1:24">
      <c r="A19" s="96"/>
      <c r="B19" s="96"/>
      <c r="C19" s="2"/>
      <c r="D19" s="2"/>
      <c r="E19" s="2"/>
      <c r="F19" s="93"/>
      <c r="G19" s="93"/>
      <c r="H19" s="93"/>
      <c r="I19" s="93"/>
      <c r="J19" s="93"/>
      <c r="K19" s="93"/>
      <c r="L19" s="93"/>
      <c r="M19" s="93"/>
      <c r="N19" s="93"/>
      <c r="O19" s="93"/>
      <c r="P19" s="93"/>
      <c r="Q19" s="93"/>
      <c r="R19" s="93"/>
      <c r="S19" s="93"/>
      <c r="T19" s="93"/>
      <c r="U19" s="93"/>
      <c r="V19" s="93"/>
      <c r="W19" s="93"/>
      <c r="X19" s="93"/>
    </row>
    <row r="20" spans="1:24">
      <c r="A20" s="96"/>
      <c r="B20" s="96"/>
      <c r="C20" s="2"/>
      <c r="D20" s="2"/>
      <c r="E20" s="2"/>
      <c r="F20" s="95"/>
      <c r="G20" s="95"/>
      <c r="H20" s="95"/>
      <c r="I20" s="95"/>
      <c r="J20" s="95"/>
      <c r="K20" s="95"/>
      <c r="L20" s="95"/>
      <c r="M20" s="95"/>
      <c r="N20" s="95"/>
      <c r="O20" s="95"/>
      <c r="P20" s="95"/>
      <c r="Q20" s="95"/>
      <c r="R20" s="95"/>
      <c r="S20" s="95"/>
      <c r="T20" s="95"/>
      <c r="U20" s="95"/>
      <c r="V20" s="95"/>
      <c r="W20" s="95"/>
      <c r="X20" s="95"/>
    </row>
    <row r="21" spans="1:24">
      <c r="A21" s="96"/>
      <c r="B21" s="96"/>
      <c r="C21" s="2"/>
      <c r="D21" s="2"/>
      <c r="E21" s="2"/>
      <c r="F21" s="95"/>
      <c r="G21" s="95"/>
      <c r="H21" s="95"/>
      <c r="I21" s="95"/>
      <c r="J21" s="95"/>
      <c r="K21" s="95"/>
      <c r="L21" s="95"/>
      <c r="M21" s="95"/>
      <c r="N21" s="95"/>
      <c r="O21" s="95"/>
      <c r="P21" s="95"/>
      <c r="Q21" s="95"/>
      <c r="R21" s="95"/>
      <c r="S21" s="95"/>
      <c r="T21" s="95"/>
      <c r="U21" s="95"/>
      <c r="V21" s="95"/>
      <c r="W21" s="95"/>
      <c r="X21" s="95"/>
    </row>
    <row r="22" spans="1:24">
      <c r="A22" s="94"/>
      <c r="B22" s="94"/>
      <c r="C22" s="2"/>
      <c r="D22" s="2"/>
      <c r="E22" s="2"/>
      <c r="F22" s="93"/>
      <c r="G22" s="93"/>
      <c r="H22" s="93"/>
      <c r="I22" s="93"/>
      <c r="J22" s="93"/>
      <c r="K22" s="93"/>
      <c r="L22" s="93"/>
      <c r="M22" s="93"/>
      <c r="N22" s="93"/>
      <c r="O22" s="93"/>
      <c r="P22" s="93"/>
      <c r="Q22" s="93"/>
      <c r="R22" s="93"/>
      <c r="S22" s="93"/>
      <c r="T22" s="93"/>
      <c r="U22" s="93"/>
      <c r="V22" s="93"/>
      <c r="W22" s="93"/>
      <c r="X22" s="93"/>
    </row>
    <row r="23" spans="1:24">
      <c r="A23" s="94"/>
      <c r="B23" s="94"/>
      <c r="C23" s="2"/>
      <c r="D23" s="2"/>
      <c r="E23" s="2"/>
      <c r="F23" s="93"/>
      <c r="G23" s="93"/>
      <c r="H23" s="93"/>
      <c r="I23" s="93"/>
      <c r="J23" s="93"/>
      <c r="K23" s="93"/>
      <c r="L23" s="93"/>
      <c r="M23" s="93"/>
      <c r="N23" s="93"/>
      <c r="O23" s="93"/>
      <c r="P23" s="93"/>
      <c r="Q23" s="93"/>
      <c r="R23" s="93"/>
      <c r="S23" s="93"/>
      <c r="T23" s="93"/>
      <c r="U23" s="93"/>
      <c r="V23" s="93"/>
      <c r="W23" s="93"/>
      <c r="X23" s="93"/>
    </row>
    <row r="24" spans="1:24">
      <c r="A24" s="92"/>
      <c r="B24" s="92" t="s">
        <v>1</v>
      </c>
      <c r="C24" s="91"/>
      <c r="D24" s="91"/>
      <c r="E24" s="91"/>
      <c r="F24" s="91"/>
      <c r="G24" s="91"/>
      <c r="H24" s="91"/>
      <c r="I24" s="91"/>
      <c r="J24" s="91"/>
      <c r="K24" s="91"/>
      <c r="L24" s="91"/>
      <c r="M24" s="91"/>
      <c r="N24" s="91"/>
      <c r="O24" s="91"/>
      <c r="P24" s="91"/>
      <c r="Q24" s="91"/>
      <c r="R24" s="91"/>
      <c r="S24" s="91"/>
      <c r="T24" s="91"/>
      <c r="U24" s="91"/>
      <c r="V24" s="91"/>
      <c r="W24" s="91"/>
      <c r="X24" s="91"/>
    </row>
    <row r="27" spans="1:24">
      <c r="B27" s="40" t="s">
        <v>115</v>
      </c>
    </row>
    <row r="28" spans="1:24">
      <c r="B28" s="40" t="s">
        <v>114</v>
      </c>
    </row>
    <row r="29" spans="1:24">
      <c r="B29" s="40" t="s">
        <v>113</v>
      </c>
    </row>
  </sheetData>
  <mergeCells count="1">
    <mergeCell ref="C16:E16"/>
  </mergeCells>
  <pageMargins left="0.7" right="0.7" top="0.75" bottom="0.75" header="0.3" footer="0.3"/>
  <pageSetup paperSize="9" scale="37"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2:E38"/>
  <sheetViews>
    <sheetView tabSelected="1" zoomScaleNormal="100" workbookViewId="0">
      <selection activeCell="C48" sqref="C48"/>
    </sheetView>
  </sheetViews>
  <sheetFormatPr defaultColWidth="8.85546875" defaultRowHeight="15"/>
  <cols>
    <col min="1" max="1" width="20.140625" customWidth="1"/>
    <col min="2" max="2" width="39.42578125" customWidth="1"/>
    <col min="3" max="3" width="27.42578125" customWidth="1"/>
    <col min="4" max="4" width="29.85546875" customWidth="1"/>
    <col min="5" max="5" width="29.28515625" customWidth="1"/>
    <col min="6" max="6" width="12" bestFit="1" customWidth="1"/>
  </cols>
  <sheetData>
    <row r="2" spans="1:5">
      <c r="A2" s="31" t="s">
        <v>3</v>
      </c>
      <c r="C2" s="37" t="s">
        <v>111</v>
      </c>
    </row>
    <row r="3" spans="1:5">
      <c r="A3" s="31" t="s">
        <v>4</v>
      </c>
    </row>
    <row r="4" spans="1:5">
      <c r="A4" s="31" t="s">
        <v>5</v>
      </c>
    </row>
    <row r="5" spans="1:5">
      <c r="A5" s="31"/>
    </row>
    <row r="6" spans="1:5" ht="21" customHeight="1">
      <c r="B6" s="39" t="s">
        <v>46</v>
      </c>
      <c r="C6" s="32"/>
      <c r="D6" s="38">
        <v>100000000</v>
      </c>
    </row>
    <row r="7" spans="1:5" ht="21" customHeight="1">
      <c r="B7" s="39" t="s">
        <v>43</v>
      </c>
      <c r="C7" s="32"/>
      <c r="D7" s="38">
        <v>10000000</v>
      </c>
    </row>
    <row r="8" spans="1:5" ht="32.25" customHeight="1">
      <c r="B8" s="39" t="s">
        <v>112</v>
      </c>
      <c r="C8" s="33">
        <v>0.47210000000000002</v>
      </c>
      <c r="D8" s="38">
        <v>4721000</v>
      </c>
      <c r="E8" s="42" t="s">
        <v>39</v>
      </c>
    </row>
    <row r="9" spans="1:5" ht="21" customHeight="1">
      <c r="B9" s="39" t="s">
        <v>44</v>
      </c>
      <c r="C9" s="32"/>
      <c r="D9" s="34">
        <v>0.15</v>
      </c>
      <c r="E9" s="43"/>
    </row>
    <row r="10" spans="1:5" ht="21" customHeight="1">
      <c r="B10" s="39" t="s">
        <v>45</v>
      </c>
      <c r="C10" s="32"/>
      <c r="D10" s="34">
        <v>0.05</v>
      </c>
      <c r="E10" s="43"/>
    </row>
    <row r="11" spans="1:5" ht="34.5" customHeight="1">
      <c r="B11" s="39" t="s">
        <v>48</v>
      </c>
      <c r="C11" s="32"/>
      <c r="D11" s="35">
        <v>0.47210000000000002</v>
      </c>
      <c r="E11" s="43"/>
    </row>
    <row r="12" spans="1:5" ht="21" customHeight="1">
      <c r="B12" s="39" t="s">
        <v>47</v>
      </c>
      <c r="C12" s="32" t="s">
        <v>22</v>
      </c>
      <c r="D12" s="32" t="s">
        <v>22</v>
      </c>
      <c r="E12" s="43"/>
    </row>
    <row r="13" spans="1:5" ht="21" customHeight="1">
      <c r="B13" s="39" t="s">
        <v>69</v>
      </c>
      <c r="C13" s="32" t="s">
        <v>23</v>
      </c>
      <c r="D13" s="32" t="s">
        <v>24</v>
      </c>
      <c r="E13" s="43"/>
    </row>
    <row r="14" spans="1:5" ht="31.5" customHeight="1">
      <c r="B14" s="39" t="s">
        <v>51</v>
      </c>
      <c r="C14" s="32" t="s">
        <v>24</v>
      </c>
      <c r="D14" s="32">
        <v>166</v>
      </c>
      <c r="E14" s="44" t="s">
        <v>40</v>
      </c>
    </row>
    <row r="15" spans="1:5" ht="31.5" customHeight="1">
      <c r="B15" s="39" t="s">
        <v>52</v>
      </c>
      <c r="C15" s="32" t="s">
        <v>22</v>
      </c>
      <c r="D15" s="32">
        <v>149.81</v>
      </c>
    </row>
    <row r="16" spans="1:5" ht="31.5" customHeight="1">
      <c r="B16" s="39" t="s">
        <v>54</v>
      </c>
      <c r="C16" s="32" t="s">
        <v>24</v>
      </c>
      <c r="D16" s="32">
        <v>158.9</v>
      </c>
    </row>
    <row r="17" spans="1:4" ht="31.5" customHeight="1">
      <c r="B17" s="39" t="s">
        <v>53</v>
      </c>
      <c r="C17" s="32" t="s">
        <v>22</v>
      </c>
      <c r="D17" s="32">
        <v>127</v>
      </c>
    </row>
    <row r="18" spans="1:4" ht="22.5" customHeight="1">
      <c r="B18" s="47" t="s">
        <v>49</v>
      </c>
      <c r="C18" s="48"/>
      <c r="D18" s="49">
        <f>D8*((D9+D10)+(1-D9-D10)*D16/D17)+(D7-D8)+(1-D11)*((D7-D8)*((D9+D10)+(1-D9-D10)*D14/D15)-(D7-D8))</f>
        <v>11189595.489111742</v>
      </c>
    </row>
    <row r="19" spans="1:4" ht="21" customHeight="1">
      <c r="B19" s="47" t="s">
        <v>68</v>
      </c>
      <c r="C19" s="48"/>
      <c r="D19" s="49">
        <f>D18-D7</f>
        <v>1189595.489111742</v>
      </c>
    </row>
    <row r="20" spans="1:4" ht="21" customHeight="1">
      <c r="B20" s="47" t="s">
        <v>41</v>
      </c>
      <c r="C20" s="48"/>
      <c r="D20" s="50">
        <f>D19/D7</f>
        <v>0.1189595489111742</v>
      </c>
    </row>
    <row r="24" spans="1:4" ht="29.25" customHeight="1">
      <c r="A24" s="46" t="s">
        <v>29</v>
      </c>
      <c r="B24" s="220" t="s">
        <v>55</v>
      </c>
      <c r="C24" s="220"/>
      <c r="D24" s="220"/>
    </row>
    <row r="25" spans="1:4" ht="29.25" customHeight="1">
      <c r="A25" s="46" t="s">
        <v>30</v>
      </c>
      <c r="B25" s="220" t="s">
        <v>56</v>
      </c>
      <c r="C25" s="220"/>
      <c r="D25" s="220"/>
    </row>
    <row r="26" spans="1:4" ht="29.25" customHeight="1">
      <c r="A26" s="46" t="s">
        <v>31</v>
      </c>
      <c r="B26" s="221" t="s">
        <v>57</v>
      </c>
      <c r="C26" s="221"/>
      <c r="D26" s="221"/>
    </row>
    <row r="27" spans="1:4" ht="29.25" customHeight="1">
      <c r="A27" s="46" t="s">
        <v>32</v>
      </c>
      <c r="B27" s="221" t="s">
        <v>58</v>
      </c>
      <c r="C27" s="221"/>
      <c r="D27" s="221"/>
    </row>
    <row r="28" spans="1:4" ht="29.25" customHeight="1">
      <c r="A28" s="46" t="s">
        <v>33</v>
      </c>
      <c r="B28" s="220" t="s">
        <v>59</v>
      </c>
      <c r="C28" s="220"/>
      <c r="D28" s="220"/>
    </row>
    <row r="29" spans="1:4" ht="29.25" customHeight="1">
      <c r="A29" s="46" t="s">
        <v>34</v>
      </c>
      <c r="B29" s="220" t="s">
        <v>60</v>
      </c>
      <c r="C29" s="220"/>
      <c r="D29" s="220"/>
    </row>
    <row r="30" spans="1:4" ht="29.25" customHeight="1">
      <c r="A30" s="46" t="s">
        <v>35</v>
      </c>
      <c r="B30" s="222" t="s">
        <v>61</v>
      </c>
      <c r="C30" s="222"/>
      <c r="D30" s="222"/>
    </row>
    <row r="31" spans="1:4" ht="29.25" customHeight="1">
      <c r="A31" s="46" t="s">
        <v>36</v>
      </c>
      <c r="B31" s="220" t="s">
        <v>62</v>
      </c>
      <c r="C31" s="220"/>
      <c r="D31" s="220"/>
    </row>
    <row r="32" spans="1:4" ht="29.25" customHeight="1">
      <c r="A32" s="46" t="s">
        <v>37</v>
      </c>
      <c r="B32" s="223" t="s">
        <v>63</v>
      </c>
      <c r="C32" s="223"/>
      <c r="D32" s="223"/>
    </row>
    <row r="33" spans="1:4" ht="29.25" customHeight="1">
      <c r="A33" s="46" t="s">
        <v>38</v>
      </c>
      <c r="B33" s="220" t="s">
        <v>64</v>
      </c>
      <c r="C33" s="220"/>
      <c r="D33" s="220"/>
    </row>
    <row r="34" spans="1:4" ht="29.25" customHeight="1">
      <c r="A34" s="45" t="s">
        <v>25</v>
      </c>
      <c r="B34" s="220" t="s">
        <v>65</v>
      </c>
      <c r="C34" s="220"/>
      <c r="D34" s="220"/>
    </row>
    <row r="35" spans="1:4" ht="29.25" customHeight="1">
      <c r="A35" s="45" t="s">
        <v>26</v>
      </c>
      <c r="B35" s="220" t="s">
        <v>67</v>
      </c>
      <c r="C35" s="220"/>
      <c r="D35" s="220"/>
    </row>
    <row r="36" spans="1:4" ht="33" customHeight="1">
      <c r="A36" s="45" t="s">
        <v>50</v>
      </c>
      <c r="B36" s="220" t="s">
        <v>66</v>
      </c>
      <c r="C36" s="220"/>
      <c r="D36" s="220"/>
    </row>
    <row r="38" spans="1:4">
      <c r="A38" s="36" t="s">
        <v>42</v>
      </c>
    </row>
  </sheetData>
  <mergeCells count="13">
    <mergeCell ref="B36:D36"/>
    <mergeCell ref="B26:D26"/>
    <mergeCell ref="B24:D24"/>
    <mergeCell ref="B25:D25"/>
    <mergeCell ref="B27:D27"/>
    <mergeCell ref="B28:D28"/>
    <mergeCell ref="B29:D29"/>
    <mergeCell ref="B30:D30"/>
    <mergeCell ref="B31:D31"/>
    <mergeCell ref="B32:D32"/>
    <mergeCell ref="B33:D33"/>
    <mergeCell ref="B34:D34"/>
    <mergeCell ref="B35:D35"/>
  </mergeCells>
  <pageMargins left="0.7" right="0.7" top="0.75" bottom="0.75" header="0.3" footer="0.3"/>
  <pageSetup scale="6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4C8006-E60C-174F-B7FE-23C6526EC895}">
  <dimension ref="A1"/>
  <sheetViews>
    <sheetView workbookViewId="0"/>
  </sheetViews>
  <sheetFormatPr defaultColWidth="11.42578125"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1.3 Centralizator CR_CP</vt:lpstr>
      <vt:lpstr>1.2 Centralizator mat_echip</vt:lpstr>
      <vt:lpstr>Situatie plati RI</vt:lpstr>
      <vt:lpstr>Verif formula ajustare</vt: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Nasti</dc:creator>
  <cp:lastModifiedBy>Lucian Alistar</cp:lastModifiedBy>
  <cp:lastPrinted>2022-08-10T08:12:11Z</cp:lastPrinted>
  <dcterms:created xsi:type="dcterms:W3CDTF">2019-11-26T09:37:43Z</dcterms:created>
  <dcterms:modified xsi:type="dcterms:W3CDTF">2022-08-10T08:12:30Z</dcterms:modified>
</cp:coreProperties>
</file>